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ml.chartshape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ml.chartshapes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ml.chartshapes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ml.chartshapes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ml.chartshapes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ml.chartshapes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ml.chartshapes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ml.chartshapes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ml.chartshapes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5.xml" ContentType="application/vnd.openxmlformats-officedocument.drawingml.chartshapes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6.xml" ContentType="application/vnd.openxmlformats-officedocument.drawingml.chartshapes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7.xml" ContentType="application/vnd.openxmlformats-officedocument.drawingml.chartshapes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8.xml" ContentType="application/vnd.openxmlformats-officedocument.drawingml.chartshapes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9.xml" ContentType="application/vnd.openxmlformats-officedocument.drawingml.chartshapes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0.xml" ContentType="application/vnd.openxmlformats-officedocument.drawingml.chartshapes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1.xml" ContentType="application/vnd.openxmlformats-officedocument.drawingml.chartshapes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22.xml" ContentType="application/vnd.openxmlformats-officedocument.drawingml.chartshapes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23.xml" ContentType="application/vnd.openxmlformats-officedocument.drawingml.chartshapes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4.xml" ContentType="application/vnd.openxmlformats-officedocument.drawingml.chartshapes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25.xml" ContentType="application/vnd.openxmlformats-officedocument.drawingml.chartshapes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26.xml" ContentType="application/vnd.openxmlformats-officedocument.drawingml.chartshapes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27.xml" ContentType="application/vnd.openxmlformats-officedocument.drawingml.chartshapes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28.xml" ContentType="application/vnd.openxmlformats-officedocument.drawingml.chartshapes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29.xml" ContentType="application/vnd.openxmlformats-officedocument.drawingml.chartshapes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30.xml" ContentType="application/vnd.openxmlformats-officedocument.drawingml.chartshapes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31.xml" ContentType="application/vnd.openxmlformats-officedocument.drawingml.chartshapes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32.xml" ContentType="application/vnd.openxmlformats-officedocument.drawingml.chartshapes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33.xml" ContentType="application/vnd.openxmlformats-officedocument.drawingml.chartshapes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drawings/drawing34.xml" ContentType="application/vnd.openxmlformats-officedocument.drawingml.chartshapes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drawings/drawing35.xml" ContentType="application/vnd.openxmlformats-officedocument.drawingml.chartshapes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drawings/drawing36.xml" ContentType="application/vnd.openxmlformats-officedocument.drawingml.chartshapes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37.xml" ContentType="application/vnd.openxmlformats-officedocument.drawingml.chartshapes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drawings/drawing38.xml" ContentType="application/vnd.openxmlformats-officedocument.drawingml.chartshapes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drawings/drawing39.xml" ContentType="application/vnd.openxmlformats-officedocument.drawingml.chartshapes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drawings/drawing40.xml" ContentType="application/vnd.openxmlformats-officedocument.drawingml.chartshapes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drawings/drawing41.xml" ContentType="application/vnd.openxmlformats-officedocument.drawingml.chartshapes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drawings/drawing42.xml" ContentType="application/vnd.openxmlformats-officedocument.drawingml.chartshapes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drawings/drawing43.xml" ContentType="application/vnd.openxmlformats-officedocument.drawingml.chartshapes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drawings/drawing44.xml" ContentType="application/vnd.openxmlformats-officedocument.drawingml.chartshapes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drawings/drawing45.xml" ContentType="application/vnd.openxmlformats-officedocument.drawingml.chartshapes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drawings/drawing46.xml" ContentType="application/vnd.openxmlformats-officedocument.drawingml.chartshapes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drawings/drawing47.xml" ContentType="application/vnd.openxmlformats-officedocument.drawingml.chartshapes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drawings/drawing48.xml" ContentType="application/vnd.openxmlformats-officedocument.drawing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drawings/drawing49.xml" ContentType="application/vnd.openxmlformats-officedocument.drawingml.chartshapes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drawings/drawing50.xml" ContentType="application/vnd.openxmlformats-officedocument.drawingml.chartshapes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drawings/drawing51.xml" ContentType="application/vnd.openxmlformats-officedocument.drawingml.chartshapes+xml"/>
  <Override PartName="/xl/charts/chart51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drawings/drawing52.xml" ContentType="application/vnd.openxmlformats-officedocument.drawingml.chartshapes+xml"/>
  <Override PartName="/xl/charts/chart52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drawings/drawing53.xml" ContentType="application/vnd.openxmlformats-officedocument.drawingml.chartshapes+xml"/>
  <Override PartName="/xl/charts/chart53.xml" ContentType="application/vnd.openxmlformats-officedocument.drawingml.chart+xml"/>
  <Override PartName="/xl/charts/style53.xml" ContentType="application/vnd.ms-office.chartstyle+xml"/>
  <Override PartName="/xl/charts/colors53.xml" ContentType="application/vnd.ms-office.chartcolorstyle+xml"/>
  <Override PartName="/xl/drawings/drawing54.xml" ContentType="application/vnd.openxmlformats-officedocument.drawingml.chartshapes+xml"/>
  <Override PartName="/xl/charts/chart54.xml" ContentType="application/vnd.openxmlformats-officedocument.drawingml.chart+xml"/>
  <Override PartName="/xl/charts/style54.xml" ContentType="application/vnd.ms-office.chartstyle+xml"/>
  <Override PartName="/xl/charts/colors54.xml" ContentType="application/vnd.ms-office.chartcolorstyle+xml"/>
  <Override PartName="/xl/drawings/drawing55.xml" ContentType="application/vnd.openxmlformats-officedocument.drawingml.chartshapes+xml"/>
  <Override PartName="/xl/charts/chart55.xml" ContentType="application/vnd.openxmlformats-officedocument.drawingml.chart+xml"/>
  <Override PartName="/xl/charts/style55.xml" ContentType="application/vnd.ms-office.chartstyle+xml"/>
  <Override PartName="/xl/charts/colors55.xml" ContentType="application/vnd.ms-office.chartcolorstyle+xml"/>
  <Override PartName="/xl/drawings/drawing56.xml" ContentType="application/vnd.openxmlformats-officedocument.drawingml.chartshapes+xml"/>
  <Override PartName="/xl/charts/chart56.xml" ContentType="application/vnd.openxmlformats-officedocument.drawingml.chart+xml"/>
  <Override PartName="/xl/charts/style56.xml" ContentType="application/vnd.ms-office.chartstyle+xml"/>
  <Override PartName="/xl/charts/colors56.xml" ContentType="application/vnd.ms-office.chartcolorstyle+xml"/>
  <Override PartName="/xl/drawings/drawing57.xml" ContentType="application/vnd.openxmlformats-officedocument.drawingml.chartshapes+xml"/>
  <Override PartName="/xl/charts/chart57.xml" ContentType="application/vnd.openxmlformats-officedocument.drawingml.chart+xml"/>
  <Override PartName="/xl/charts/style57.xml" ContentType="application/vnd.ms-office.chartstyle+xml"/>
  <Override PartName="/xl/charts/colors57.xml" ContentType="application/vnd.ms-office.chartcolorstyle+xml"/>
  <Override PartName="/xl/drawings/drawing58.xml" ContentType="application/vnd.openxmlformats-officedocument.drawingml.chartshapes+xml"/>
  <Override PartName="/xl/charts/chart58.xml" ContentType="application/vnd.openxmlformats-officedocument.drawingml.chart+xml"/>
  <Override PartName="/xl/charts/style58.xml" ContentType="application/vnd.ms-office.chartstyle+xml"/>
  <Override PartName="/xl/charts/colors58.xml" ContentType="application/vnd.ms-office.chartcolorstyle+xml"/>
  <Override PartName="/xl/drawings/drawing59.xml" ContentType="application/vnd.openxmlformats-officedocument.drawingml.chartshapes+xml"/>
  <Override PartName="/xl/charts/chart59.xml" ContentType="application/vnd.openxmlformats-officedocument.drawingml.chart+xml"/>
  <Override PartName="/xl/charts/style59.xml" ContentType="application/vnd.ms-office.chartstyle+xml"/>
  <Override PartName="/xl/charts/colors59.xml" ContentType="application/vnd.ms-office.chartcolorstyle+xml"/>
  <Override PartName="/xl/drawings/drawing60.xml" ContentType="application/vnd.openxmlformats-officedocument.drawingml.chartshapes+xml"/>
  <Override PartName="/xl/charts/chart60.xml" ContentType="application/vnd.openxmlformats-officedocument.drawingml.chart+xml"/>
  <Override PartName="/xl/charts/style60.xml" ContentType="application/vnd.ms-office.chartstyle+xml"/>
  <Override PartName="/xl/charts/colors60.xml" ContentType="application/vnd.ms-office.chartcolorstyle+xml"/>
  <Override PartName="/xl/drawings/drawing61.xml" ContentType="application/vnd.openxmlformats-officedocument.drawingml.chartshapes+xml"/>
  <Override PartName="/xl/charts/chart61.xml" ContentType="application/vnd.openxmlformats-officedocument.drawingml.chart+xml"/>
  <Override PartName="/xl/charts/style61.xml" ContentType="application/vnd.ms-office.chartstyle+xml"/>
  <Override PartName="/xl/charts/colors61.xml" ContentType="application/vnd.ms-office.chartcolorstyle+xml"/>
  <Override PartName="/xl/drawings/drawing62.xml" ContentType="application/vnd.openxmlformats-officedocument.drawingml.chartshapes+xml"/>
  <Override PartName="/xl/charts/chart62.xml" ContentType="application/vnd.openxmlformats-officedocument.drawingml.chart+xml"/>
  <Override PartName="/xl/charts/style62.xml" ContentType="application/vnd.ms-office.chartstyle+xml"/>
  <Override PartName="/xl/charts/colors62.xml" ContentType="application/vnd.ms-office.chartcolorstyle+xml"/>
  <Override PartName="/xl/drawings/drawing63.xml" ContentType="application/vnd.openxmlformats-officedocument.drawingml.chartshapes+xml"/>
  <Override PartName="/xl/charts/chart63.xml" ContentType="application/vnd.openxmlformats-officedocument.drawingml.chart+xml"/>
  <Override PartName="/xl/charts/style63.xml" ContentType="application/vnd.ms-office.chartstyle+xml"/>
  <Override PartName="/xl/charts/colors63.xml" ContentType="application/vnd.ms-office.chartcolorstyle+xml"/>
  <Override PartName="/xl/drawings/drawing64.xml" ContentType="application/vnd.openxmlformats-officedocument.drawingml.chartshapes+xml"/>
  <Override PartName="/xl/charts/chart64.xml" ContentType="application/vnd.openxmlformats-officedocument.drawingml.chart+xml"/>
  <Override PartName="/xl/charts/style64.xml" ContentType="application/vnd.ms-office.chartstyle+xml"/>
  <Override PartName="/xl/charts/colors64.xml" ContentType="application/vnd.ms-office.chartcolorstyle+xml"/>
  <Override PartName="/xl/drawings/drawing65.xml" ContentType="application/vnd.openxmlformats-officedocument.drawingml.chartshapes+xml"/>
  <Override PartName="/xl/charts/chart65.xml" ContentType="application/vnd.openxmlformats-officedocument.drawingml.chart+xml"/>
  <Override PartName="/xl/charts/style65.xml" ContentType="application/vnd.ms-office.chartstyle+xml"/>
  <Override PartName="/xl/charts/colors65.xml" ContentType="application/vnd.ms-office.chartcolorstyle+xml"/>
  <Override PartName="/xl/drawings/drawing66.xml" ContentType="application/vnd.openxmlformats-officedocument.drawingml.chartshapes+xml"/>
  <Override PartName="/xl/charts/chart66.xml" ContentType="application/vnd.openxmlformats-officedocument.drawingml.chart+xml"/>
  <Override PartName="/xl/charts/style66.xml" ContentType="application/vnd.ms-office.chartstyle+xml"/>
  <Override PartName="/xl/charts/colors66.xml" ContentType="application/vnd.ms-office.chartcolorstyle+xml"/>
  <Override PartName="/xl/drawings/drawing67.xml" ContentType="application/vnd.openxmlformats-officedocument.drawingml.chartshapes+xml"/>
  <Override PartName="/xl/charts/chart67.xml" ContentType="application/vnd.openxmlformats-officedocument.drawingml.chart+xml"/>
  <Override PartName="/xl/charts/style67.xml" ContentType="application/vnd.ms-office.chartstyle+xml"/>
  <Override PartName="/xl/charts/colors67.xml" ContentType="application/vnd.ms-office.chartcolorstyle+xml"/>
  <Override PartName="/xl/drawings/drawing68.xml" ContentType="application/vnd.openxmlformats-officedocument.drawingml.chartshapes+xml"/>
  <Override PartName="/xl/charts/chart68.xml" ContentType="application/vnd.openxmlformats-officedocument.drawingml.chart+xml"/>
  <Override PartName="/xl/charts/style68.xml" ContentType="application/vnd.ms-office.chartstyle+xml"/>
  <Override PartName="/xl/charts/colors68.xml" ContentType="application/vnd.ms-office.chartcolorstyle+xml"/>
  <Override PartName="/xl/drawings/drawing69.xml" ContentType="application/vnd.openxmlformats-officedocument.drawingml.chartshapes+xml"/>
  <Override PartName="/xl/charts/chart69.xml" ContentType="application/vnd.openxmlformats-officedocument.drawingml.chart+xml"/>
  <Override PartName="/xl/charts/style69.xml" ContentType="application/vnd.ms-office.chartstyle+xml"/>
  <Override PartName="/xl/charts/colors69.xml" ContentType="application/vnd.ms-office.chartcolorstyle+xml"/>
  <Override PartName="/xl/drawings/drawing70.xml" ContentType="application/vnd.openxmlformats-officedocument.drawingml.chartshapes+xml"/>
  <Override PartName="/xl/charts/chart70.xml" ContentType="application/vnd.openxmlformats-officedocument.drawingml.chart+xml"/>
  <Override PartName="/xl/charts/style70.xml" ContentType="application/vnd.ms-office.chartstyle+xml"/>
  <Override PartName="/xl/charts/colors70.xml" ContentType="application/vnd.ms-office.chartcolorstyle+xml"/>
  <Override PartName="/xl/drawings/drawing71.xml" ContentType="application/vnd.openxmlformats-officedocument.drawingml.chartshapes+xml"/>
  <Override PartName="/xl/charts/chart71.xml" ContentType="application/vnd.openxmlformats-officedocument.drawingml.chart+xml"/>
  <Override PartName="/xl/charts/style71.xml" ContentType="application/vnd.ms-office.chartstyle+xml"/>
  <Override PartName="/xl/charts/colors71.xml" ContentType="application/vnd.ms-office.chartcolorstyle+xml"/>
  <Override PartName="/xl/drawings/drawing72.xml" ContentType="application/vnd.openxmlformats-officedocument.drawingml.chartshapes+xml"/>
  <Override PartName="/xl/charts/chart72.xml" ContentType="application/vnd.openxmlformats-officedocument.drawingml.chart+xml"/>
  <Override PartName="/xl/charts/style72.xml" ContentType="application/vnd.ms-office.chartstyle+xml"/>
  <Override PartName="/xl/charts/colors72.xml" ContentType="application/vnd.ms-office.chartcolorstyle+xml"/>
  <Override PartName="/xl/drawings/drawing73.xml" ContentType="application/vnd.openxmlformats-officedocument.drawingml.chartshapes+xml"/>
  <Override PartName="/xl/charts/chart73.xml" ContentType="application/vnd.openxmlformats-officedocument.drawingml.chart+xml"/>
  <Override PartName="/xl/charts/style73.xml" ContentType="application/vnd.ms-office.chartstyle+xml"/>
  <Override PartName="/xl/charts/colors73.xml" ContentType="application/vnd.ms-office.chartcolorstyle+xml"/>
  <Override PartName="/xl/drawings/drawing74.xml" ContentType="application/vnd.openxmlformats-officedocument.drawingml.chartshapes+xml"/>
  <Override PartName="/xl/charts/chart74.xml" ContentType="application/vnd.openxmlformats-officedocument.drawingml.chart+xml"/>
  <Override PartName="/xl/charts/style74.xml" ContentType="application/vnd.ms-office.chartstyle+xml"/>
  <Override PartName="/xl/charts/colors74.xml" ContentType="application/vnd.ms-office.chartcolorstyle+xml"/>
  <Override PartName="/xl/drawings/drawing75.xml" ContentType="application/vnd.openxmlformats-officedocument.drawingml.chartshapes+xml"/>
  <Override PartName="/xl/charts/chart75.xml" ContentType="application/vnd.openxmlformats-officedocument.drawingml.chart+xml"/>
  <Override PartName="/xl/charts/style75.xml" ContentType="application/vnd.ms-office.chartstyle+xml"/>
  <Override PartName="/xl/charts/colors75.xml" ContentType="application/vnd.ms-office.chartcolorstyle+xml"/>
  <Override PartName="/xl/drawings/drawing76.xml" ContentType="application/vnd.openxmlformats-officedocument.drawingml.chartshapes+xml"/>
  <Override PartName="/xl/charts/chart76.xml" ContentType="application/vnd.openxmlformats-officedocument.drawingml.chart+xml"/>
  <Override PartName="/xl/charts/style76.xml" ContentType="application/vnd.ms-office.chartstyle+xml"/>
  <Override PartName="/xl/charts/colors76.xml" ContentType="application/vnd.ms-office.chartcolorstyle+xml"/>
  <Override PartName="/xl/drawings/drawing77.xml" ContentType="application/vnd.openxmlformats-officedocument.drawingml.chartshapes+xml"/>
  <Override PartName="/xl/charts/chart77.xml" ContentType="application/vnd.openxmlformats-officedocument.drawingml.chart+xml"/>
  <Override PartName="/xl/charts/style77.xml" ContentType="application/vnd.ms-office.chartstyle+xml"/>
  <Override PartName="/xl/charts/colors77.xml" ContentType="application/vnd.ms-office.chartcolorstyle+xml"/>
  <Override PartName="/xl/drawings/drawing78.xml" ContentType="application/vnd.openxmlformats-officedocument.drawingml.chartshapes+xml"/>
  <Override PartName="/xl/charts/chart78.xml" ContentType="application/vnd.openxmlformats-officedocument.drawingml.chart+xml"/>
  <Override PartName="/xl/charts/style78.xml" ContentType="application/vnd.ms-office.chartstyle+xml"/>
  <Override PartName="/xl/charts/colors78.xml" ContentType="application/vnd.ms-office.chartcolorstyle+xml"/>
  <Override PartName="/xl/drawings/drawing79.xml" ContentType="application/vnd.openxmlformats-officedocument.drawingml.chartshapes+xml"/>
  <Override PartName="/xl/charts/chart79.xml" ContentType="application/vnd.openxmlformats-officedocument.drawingml.chart+xml"/>
  <Override PartName="/xl/charts/style79.xml" ContentType="application/vnd.ms-office.chartstyle+xml"/>
  <Override PartName="/xl/charts/colors79.xml" ContentType="application/vnd.ms-office.chartcolorstyle+xml"/>
  <Override PartName="/xl/drawings/drawing80.xml" ContentType="application/vnd.openxmlformats-officedocument.drawingml.chartshapes+xml"/>
  <Override PartName="/xl/charts/chart80.xml" ContentType="application/vnd.openxmlformats-officedocument.drawingml.chart+xml"/>
  <Override PartName="/xl/charts/style80.xml" ContentType="application/vnd.ms-office.chartstyle+xml"/>
  <Override PartName="/xl/charts/colors80.xml" ContentType="application/vnd.ms-office.chartcolorstyle+xml"/>
  <Override PartName="/xl/drawings/drawing81.xml" ContentType="application/vnd.openxmlformats-officedocument.drawingml.chartshapes+xml"/>
  <Override PartName="/xl/charts/chart81.xml" ContentType="application/vnd.openxmlformats-officedocument.drawingml.chart+xml"/>
  <Override PartName="/xl/charts/style81.xml" ContentType="application/vnd.ms-office.chartstyle+xml"/>
  <Override PartName="/xl/charts/colors81.xml" ContentType="application/vnd.ms-office.chartcolorstyle+xml"/>
  <Override PartName="/xl/drawings/drawing82.xml" ContentType="application/vnd.openxmlformats-officedocument.drawingml.chartshapes+xml"/>
  <Override PartName="/xl/charts/chart82.xml" ContentType="application/vnd.openxmlformats-officedocument.drawingml.chart+xml"/>
  <Override PartName="/xl/charts/style82.xml" ContentType="application/vnd.ms-office.chartstyle+xml"/>
  <Override PartName="/xl/charts/colors82.xml" ContentType="application/vnd.ms-office.chartcolorstyle+xml"/>
  <Override PartName="/xl/drawings/drawing83.xml" ContentType="application/vnd.openxmlformats-officedocument.drawingml.chartshapes+xml"/>
  <Override PartName="/xl/charts/chart83.xml" ContentType="application/vnd.openxmlformats-officedocument.drawingml.chart+xml"/>
  <Override PartName="/xl/charts/style83.xml" ContentType="application/vnd.ms-office.chartstyle+xml"/>
  <Override PartName="/xl/charts/colors83.xml" ContentType="application/vnd.ms-office.chartcolorstyle+xml"/>
  <Override PartName="/xl/drawings/drawing84.xml" ContentType="application/vnd.openxmlformats-officedocument.drawingml.chartshapes+xml"/>
  <Override PartName="/xl/charts/chart84.xml" ContentType="application/vnd.openxmlformats-officedocument.drawingml.chart+xml"/>
  <Override PartName="/xl/charts/style84.xml" ContentType="application/vnd.ms-office.chartstyle+xml"/>
  <Override PartName="/xl/charts/colors84.xml" ContentType="application/vnd.ms-office.chartcolorstyle+xml"/>
  <Override PartName="/xl/drawings/drawing85.xml" ContentType="application/vnd.openxmlformats-officedocument.drawingml.chartshapes+xml"/>
  <Override PartName="/xl/charts/chart85.xml" ContentType="application/vnd.openxmlformats-officedocument.drawingml.chart+xml"/>
  <Override PartName="/xl/charts/style85.xml" ContentType="application/vnd.ms-office.chartstyle+xml"/>
  <Override PartName="/xl/charts/colors85.xml" ContentType="application/vnd.ms-office.chartcolorstyle+xml"/>
  <Override PartName="/xl/drawings/drawing86.xml" ContentType="application/vnd.openxmlformats-officedocument.drawingml.chartshapes+xml"/>
  <Override PartName="/xl/charts/chart86.xml" ContentType="application/vnd.openxmlformats-officedocument.drawingml.chart+xml"/>
  <Override PartName="/xl/charts/style86.xml" ContentType="application/vnd.ms-office.chartstyle+xml"/>
  <Override PartName="/xl/charts/colors86.xml" ContentType="application/vnd.ms-office.chartcolorstyle+xml"/>
  <Override PartName="/xl/drawings/drawing87.xml" ContentType="application/vnd.openxmlformats-officedocument.drawingml.chartshapes+xml"/>
  <Override PartName="/xl/charts/chart87.xml" ContentType="application/vnd.openxmlformats-officedocument.drawingml.chart+xml"/>
  <Override PartName="/xl/charts/style87.xml" ContentType="application/vnd.ms-office.chartstyle+xml"/>
  <Override PartName="/xl/charts/colors87.xml" ContentType="application/vnd.ms-office.chartcolorstyle+xml"/>
  <Override PartName="/xl/drawings/drawing88.xml" ContentType="application/vnd.openxmlformats-officedocument.drawingml.chartshapes+xml"/>
  <Override PartName="/xl/charts/chart88.xml" ContentType="application/vnd.openxmlformats-officedocument.drawingml.chart+xml"/>
  <Override PartName="/xl/charts/style88.xml" ContentType="application/vnd.ms-office.chartstyle+xml"/>
  <Override PartName="/xl/charts/colors88.xml" ContentType="application/vnd.ms-office.chartcolorstyle+xml"/>
  <Override PartName="/xl/drawings/drawing89.xml" ContentType="application/vnd.openxmlformats-officedocument.drawingml.chartshapes+xml"/>
  <Override PartName="/xl/charts/chart89.xml" ContentType="application/vnd.openxmlformats-officedocument.drawingml.chart+xml"/>
  <Override PartName="/xl/charts/style89.xml" ContentType="application/vnd.ms-office.chartstyle+xml"/>
  <Override PartName="/xl/charts/colors89.xml" ContentType="application/vnd.ms-office.chartcolorstyle+xml"/>
  <Override PartName="/xl/drawings/drawing90.xml" ContentType="application/vnd.openxmlformats-officedocument.drawingml.chartshapes+xml"/>
  <Override PartName="/xl/charts/chart90.xml" ContentType="application/vnd.openxmlformats-officedocument.drawingml.chart+xml"/>
  <Override PartName="/xl/charts/style90.xml" ContentType="application/vnd.ms-office.chartstyle+xml"/>
  <Override PartName="/xl/charts/colors90.xml" ContentType="application/vnd.ms-office.chartcolorstyle+xml"/>
  <Override PartName="/xl/drawings/drawing91.xml" ContentType="application/vnd.openxmlformats-officedocument.drawingml.chartshapes+xml"/>
  <Override PartName="/xl/charts/chart91.xml" ContentType="application/vnd.openxmlformats-officedocument.drawingml.chart+xml"/>
  <Override PartName="/xl/charts/style91.xml" ContentType="application/vnd.ms-office.chartstyle+xml"/>
  <Override PartName="/xl/charts/colors91.xml" ContentType="application/vnd.ms-office.chartcolorstyle+xml"/>
  <Override PartName="/xl/drawings/drawing92.xml" ContentType="application/vnd.openxmlformats-officedocument.drawingml.chartshapes+xml"/>
  <Override PartName="/xl/charts/chart92.xml" ContentType="application/vnd.openxmlformats-officedocument.drawingml.chart+xml"/>
  <Override PartName="/xl/charts/style92.xml" ContentType="application/vnd.ms-office.chartstyle+xml"/>
  <Override PartName="/xl/charts/colors92.xml" ContentType="application/vnd.ms-office.chartcolorstyle+xml"/>
  <Override PartName="/xl/drawings/drawing93.xml" ContentType="application/vnd.openxmlformats-officedocument.drawingml.chartshapes+xml"/>
  <Override PartName="/xl/charts/chart93.xml" ContentType="application/vnd.openxmlformats-officedocument.drawingml.chart+xml"/>
  <Override PartName="/xl/charts/style93.xml" ContentType="application/vnd.ms-office.chartstyle+xml"/>
  <Override PartName="/xl/charts/colors93.xml" ContentType="application/vnd.ms-office.chartcolorstyle+xml"/>
  <Override PartName="/xl/drawings/drawing94.xml" ContentType="application/vnd.openxmlformats-officedocument.drawingml.chartshapes+xml"/>
  <Override PartName="/xl/charts/chart94.xml" ContentType="application/vnd.openxmlformats-officedocument.drawingml.chart+xml"/>
  <Override PartName="/xl/charts/style94.xml" ContentType="application/vnd.ms-office.chartstyle+xml"/>
  <Override PartName="/xl/charts/colors9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datos03\Desktop\Productos Pagina Web Climatología\Estadistica\NILDA\"/>
    </mc:Choice>
  </mc:AlternateContent>
  <bookViews>
    <workbookView xWindow="0" yWindow="0" windowWidth="19200" windowHeight="7035"/>
  </bookViews>
  <sheets>
    <sheet name="ENERO" sheetId="53" r:id="rId1"/>
    <sheet name="FEBRERO" sheetId="65" r:id="rId2"/>
  </sheets>
  <definedNames>
    <definedName name="_xlnm.Print_Area" localSheetId="0">ENERO!$B$1:$AQ$40</definedName>
    <definedName name="_xlnm.Print_Area" localSheetId="1">FEBRERO!$B$1:$AQ$40</definedName>
  </definedNames>
  <calcPr calcId="152511"/>
</workbook>
</file>

<file path=xl/calcChain.xml><?xml version="1.0" encoding="utf-8"?>
<calcChain xmlns="http://schemas.openxmlformats.org/spreadsheetml/2006/main">
  <c r="F117" i="65" l="1"/>
  <c r="F116" i="65"/>
  <c r="F115" i="65"/>
  <c r="F114" i="65"/>
  <c r="F113" i="65"/>
  <c r="F112" i="65"/>
  <c r="F111" i="65"/>
  <c r="F110" i="65"/>
  <c r="F109" i="65"/>
  <c r="F108" i="65"/>
  <c r="F107" i="65"/>
  <c r="F106" i="65"/>
  <c r="F105" i="65"/>
  <c r="F104" i="65"/>
  <c r="F103" i="65"/>
  <c r="F102" i="65"/>
  <c r="F101" i="65"/>
  <c r="F100" i="65"/>
  <c r="F99" i="65"/>
  <c r="U95" i="65"/>
  <c r="T95" i="65"/>
  <c r="S95" i="65"/>
  <c r="R95" i="65"/>
  <c r="Q95" i="65"/>
  <c r="P95" i="65"/>
  <c r="O95" i="65"/>
  <c r="N95" i="65"/>
  <c r="M95" i="65"/>
  <c r="L95" i="65"/>
  <c r="K95" i="65"/>
  <c r="J95" i="65"/>
  <c r="I95" i="65"/>
  <c r="H95" i="65"/>
  <c r="G95" i="65"/>
  <c r="F95" i="65"/>
  <c r="E95" i="65"/>
  <c r="D95" i="65"/>
  <c r="C95" i="65"/>
  <c r="U94" i="65"/>
  <c r="T94" i="65"/>
  <c r="S94" i="65"/>
  <c r="R94" i="65"/>
  <c r="Q94" i="65"/>
  <c r="P94" i="65"/>
  <c r="O94" i="65"/>
  <c r="N94" i="65"/>
  <c r="M94" i="65"/>
  <c r="L94" i="65"/>
  <c r="K94" i="65"/>
  <c r="J94" i="65"/>
  <c r="I94" i="65"/>
  <c r="H94" i="65"/>
  <c r="G94" i="65"/>
  <c r="F94" i="65"/>
  <c r="E94" i="65"/>
  <c r="V94" i="65" s="1"/>
  <c r="D94" i="65"/>
  <c r="C94" i="65"/>
  <c r="U93" i="65"/>
  <c r="T93" i="65"/>
  <c r="S93" i="65"/>
  <c r="R93" i="65"/>
  <c r="Q93" i="65"/>
  <c r="P93" i="65"/>
  <c r="O93" i="65"/>
  <c r="N93" i="65"/>
  <c r="M93" i="65"/>
  <c r="L93" i="65"/>
  <c r="K93" i="65"/>
  <c r="J93" i="65"/>
  <c r="I93" i="65"/>
  <c r="H93" i="65"/>
  <c r="G93" i="65"/>
  <c r="F93" i="65"/>
  <c r="E93" i="65"/>
  <c r="D93" i="65"/>
  <c r="C93" i="65"/>
  <c r="U92" i="65"/>
  <c r="T92" i="65"/>
  <c r="S92" i="65"/>
  <c r="R92" i="65"/>
  <c r="Q92" i="65"/>
  <c r="P92" i="65"/>
  <c r="O92" i="65"/>
  <c r="N92" i="65"/>
  <c r="M92" i="65"/>
  <c r="L92" i="65"/>
  <c r="K92" i="65"/>
  <c r="J92" i="65"/>
  <c r="I92" i="65"/>
  <c r="H92" i="65"/>
  <c r="G92" i="65"/>
  <c r="F92" i="65"/>
  <c r="E92" i="65"/>
  <c r="D92" i="65"/>
  <c r="C92" i="65"/>
  <c r="U91" i="65"/>
  <c r="T91" i="65"/>
  <c r="S91" i="65"/>
  <c r="R91" i="65"/>
  <c r="Q91" i="65"/>
  <c r="P91" i="65"/>
  <c r="O91" i="65"/>
  <c r="N91" i="65"/>
  <c r="M91" i="65"/>
  <c r="L91" i="65"/>
  <c r="K91" i="65"/>
  <c r="J91" i="65"/>
  <c r="I91" i="65"/>
  <c r="H91" i="65"/>
  <c r="G91" i="65"/>
  <c r="F91" i="65"/>
  <c r="E91" i="65"/>
  <c r="D91" i="65"/>
  <c r="C91" i="65"/>
  <c r="U90" i="65"/>
  <c r="T90" i="65"/>
  <c r="S90" i="65"/>
  <c r="R90" i="65"/>
  <c r="Q90" i="65"/>
  <c r="P90" i="65"/>
  <c r="O90" i="65"/>
  <c r="N90" i="65"/>
  <c r="M90" i="65"/>
  <c r="L90" i="65"/>
  <c r="K90" i="65"/>
  <c r="J90" i="65"/>
  <c r="I90" i="65"/>
  <c r="H90" i="65"/>
  <c r="G90" i="65"/>
  <c r="F90" i="65"/>
  <c r="E90" i="65"/>
  <c r="V90" i="65" s="1"/>
  <c r="D90" i="65"/>
  <c r="C90" i="65"/>
  <c r="U89" i="65"/>
  <c r="T89" i="65"/>
  <c r="S89" i="65"/>
  <c r="R89" i="65"/>
  <c r="Q89" i="65"/>
  <c r="P89" i="65"/>
  <c r="O89" i="65"/>
  <c r="N89" i="65"/>
  <c r="M89" i="65"/>
  <c r="L89" i="65"/>
  <c r="K89" i="65"/>
  <c r="J89" i="65"/>
  <c r="I89" i="65"/>
  <c r="H89" i="65"/>
  <c r="G89" i="65"/>
  <c r="F89" i="65"/>
  <c r="E89" i="65"/>
  <c r="D89" i="65"/>
  <c r="C89" i="65"/>
  <c r="U88" i="65"/>
  <c r="T88" i="65"/>
  <c r="S88" i="65"/>
  <c r="R88" i="65"/>
  <c r="Q88" i="65"/>
  <c r="P88" i="65"/>
  <c r="O88" i="65"/>
  <c r="N88" i="65"/>
  <c r="M88" i="65"/>
  <c r="L88" i="65"/>
  <c r="K88" i="65"/>
  <c r="J88" i="65"/>
  <c r="I88" i="65"/>
  <c r="H88" i="65"/>
  <c r="G88" i="65"/>
  <c r="F88" i="65"/>
  <c r="E88" i="65"/>
  <c r="D88" i="65"/>
  <c r="C88" i="65"/>
  <c r="U87" i="65"/>
  <c r="T87" i="65"/>
  <c r="S87" i="65"/>
  <c r="R87" i="65"/>
  <c r="Q87" i="65"/>
  <c r="P87" i="65"/>
  <c r="O87" i="65"/>
  <c r="N87" i="65"/>
  <c r="M87" i="65"/>
  <c r="L87" i="65"/>
  <c r="K87" i="65"/>
  <c r="J87" i="65"/>
  <c r="I87" i="65"/>
  <c r="H87" i="65"/>
  <c r="G87" i="65"/>
  <c r="F87" i="65"/>
  <c r="E87" i="65"/>
  <c r="D87" i="65"/>
  <c r="C87" i="65"/>
  <c r="U86" i="65"/>
  <c r="T86" i="65"/>
  <c r="S86" i="65"/>
  <c r="R86" i="65"/>
  <c r="Q86" i="65"/>
  <c r="P86" i="65"/>
  <c r="O86" i="65"/>
  <c r="N86" i="65"/>
  <c r="M86" i="65"/>
  <c r="L86" i="65"/>
  <c r="K86" i="65"/>
  <c r="J86" i="65"/>
  <c r="I86" i="65"/>
  <c r="H86" i="65"/>
  <c r="G86" i="65"/>
  <c r="F86" i="65"/>
  <c r="E86" i="65"/>
  <c r="V86" i="65" s="1"/>
  <c r="D86" i="65"/>
  <c r="C86" i="65"/>
  <c r="U85" i="65"/>
  <c r="T85" i="65"/>
  <c r="S85" i="65"/>
  <c r="R85" i="65"/>
  <c r="Q85" i="65"/>
  <c r="P85" i="65"/>
  <c r="O85" i="65"/>
  <c r="N85" i="65"/>
  <c r="M85" i="65"/>
  <c r="L85" i="65"/>
  <c r="K85" i="65"/>
  <c r="J85" i="65"/>
  <c r="I85" i="65"/>
  <c r="H85" i="65"/>
  <c r="G85" i="65"/>
  <c r="F85" i="65"/>
  <c r="E85" i="65"/>
  <c r="D85" i="65"/>
  <c r="C85" i="65"/>
  <c r="U84" i="65"/>
  <c r="T84" i="65"/>
  <c r="S84" i="65"/>
  <c r="R84" i="65"/>
  <c r="Q84" i="65"/>
  <c r="P84" i="65"/>
  <c r="O84" i="65"/>
  <c r="N84" i="65"/>
  <c r="M84" i="65"/>
  <c r="L84" i="65"/>
  <c r="K84" i="65"/>
  <c r="J84" i="65"/>
  <c r="I84" i="65"/>
  <c r="H84" i="65"/>
  <c r="G84" i="65"/>
  <c r="F84" i="65"/>
  <c r="E84" i="65"/>
  <c r="D84" i="65"/>
  <c r="C84" i="65"/>
  <c r="U83" i="65"/>
  <c r="T83" i="65"/>
  <c r="S83" i="65"/>
  <c r="R83" i="65"/>
  <c r="Q83" i="65"/>
  <c r="P83" i="65"/>
  <c r="O83" i="65"/>
  <c r="N83" i="65"/>
  <c r="M83" i="65"/>
  <c r="L83" i="65"/>
  <c r="K83" i="65"/>
  <c r="J83" i="65"/>
  <c r="I83" i="65"/>
  <c r="H83" i="65"/>
  <c r="G83" i="65"/>
  <c r="F83" i="65"/>
  <c r="E83" i="65"/>
  <c r="D83" i="65"/>
  <c r="C83" i="65"/>
  <c r="C82" i="65"/>
  <c r="U81" i="65"/>
  <c r="T81" i="65"/>
  <c r="S81" i="65"/>
  <c r="R81" i="65"/>
  <c r="Q81" i="65"/>
  <c r="P81" i="65"/>
  <c r="O81" i="65"/>
  <c r="N81" i="65"/>
  <c r="M81" i="65"/>
  <c r="L81" i="65"/>
  <c r="K81" i="65"/>
  <c r="J81" i="65"/>
  <c r="I81" i="65"/>
  <c r="H81" i="65"/>
  <c r="G81" i="65"/>
  <c r="F81" i="65"/>
  <c r="E81" i="65"/>
  <c r="D81" i="65"/>
  <c r="C81" i="65"/>
  <c r="U80" i="65"/>
  <c r="T80" i="65"/>
  <c r="S80" i="65"/>
  <c r="R80" i="65"/>
  <c r="Q80" i="65"/>
  <c r="P80" i="65"/>
  <c r="O80" i="65"/>
  <c r="N80" i="65"/>
  <c r="M80" i="65"/>
  <c r="L80" i="65"/>
  <c r="K80" i="65"/>
  <c r="J80" i="65"/>
  <c r="I80" i="65"/>
  <c r="H80" i="65"/>
  <c r="G80" i="65"/>
  <c r="F80" i="65"/>
  <c r="E80" i="65"/>
  <c r="V80" i="65" s="1"/>
  <c r="D80" i="65"/>
  <c r="C80" i="65"/>
  <c r="U79" i="65"/>
  <c r="T79" i="65"/>
  <c r="S79" i="65"/>
  <c r="R79" i="65"/>
  <c r="Q79" i="65"/>
  <c r="P79" i="65"/>
  <c r="O79" i="65"/>
  <c r="N79" i="65"/>
  <c r="M79" i="65"/>
  <c r="L79" i="65"/>
  <c r="K79" i="65"/>
  <c r="J79" i="65"/>
  <c r="I79" i="65"/>
  <c r="H79" i="65"/>
  <c r="G79" i="65"/>
  <c r="F79" i="65"/>
  <c r="E79" i="65"/>
  <c r="D79" i="65"/>
  <c r="C79" i="65"/>
  <c r="U78" i="65"/>
  <c r="T78" i="65"/>
  <c r="S78" i="65"/>
  <c r="R78" i="65"/>
  <c r="Q78" i="65"/>
  <c r="P78" i="65"/>
  <c r="O78" i="65"/>
  <c r="N78" i="65"/>
  <c r="M78" i="65"/>
  <c r="L78" i="65"/>
  <c r="K78" i="65"/>
  <c r="J78" i="65"/>
  <c r="I78" i="65"/>
  <c r="H78" i="65"/>
  <c r="G78" i="65"/>
  <c r="F78" i="65"/>
  <c r="E78" i="65"/>
  <c r="D78" i="65"/>
  <c r="C78" i="65"/>
  <c r="U77" i="65"/>
  <c r="T77" i="65"/>
  <c r="S77" i="65"/>
  <c r="R77" i="65"/>
  <c r="Q77" i="65"/>
  <c r="P77" i="65"/>
  <c r="O77" i="65"/>
  <c r="N77" i="65"/>
  <c r="M77" i="65"/>
  <c r="L77" i="65"/>
  <c r="K77" i="65"/>
  <c r="J77" i="65"/>
  <c r="I77" i="65"/>
  <c r="H77" i="65"/>
  <c r="G77" i="65"/>
  <c r="F77" i="65"/>
  <c r="E77" i="65"/>
  <c r="D77" i="65"/>
  <c r="C77" i="65"/>
  <c r="U76" i="65"/>
  <c r="T76" i="65"/>
  <c r="S76" i="65"/>
  <c r="R76" i="65"/>
  <c r="Q76" i="65"/>
  <c r="P76" i="65"/>
  <c r="O76" i="65"/>
  <c r="N76" i="65"/>
  <c r="M76" i="65"/>
  <c r="L76" i="65"/>
  <c r="K76" i="65"/>
  <c r="J76" i="65"/>
  <c r="I76" i="65"/>
  <c r="H76" i="65"/>
  <c r="G76" i="65"/>
  <c r="F76" i="65"/>
  <c r="E76" i="65"/>
  <c r="V76" i="65" s="1"/>
  <c r="D76" i="65"/>
  <c r="C76" i="65"/>
  <c r="U75" i="65"/>
  <c r="T75" i="65"/>
  <c r="S75" i="65"/>
  <c r="R75" i="65"/>
  <c r="Q75" i="65"/>
  <c r="P75" i="65"/>
  <c r="O75" i="65"/>
  <c r="N75" i="65"/>
  <c r="M75" i="65"/>
  <c r="L75" i="65"/>
  <c r="K75" i="65"/>
  <c r="J75" i="65"/>
  <c r="I75" i="65"/>
  <c r="H75" i="65"/>
  <c r="G75" i="65"/>
  <c r="F75" i="65"/>
  <c r="E75" i="65"/>
  <c r="D75" i="65"/>
  <c r="C75" i="65"/>
  <c r="U74" i="65"/>
  <c r="T74" i="65"/>
  <c r="S74" i="65"/>
  <c r="R74" i="65"/>
  <c r="Q74" i="65"/>
  <c r="P74" i="65"/>
  <c r="O74" i="65"/>
  <c r="N74" i="65"/>
  <c r="M74" i="65"/>
  <c r="L74" i="65"/>
  <c r="K74" i="65"/>
  <c r="J74" i="65"/>
  <c r="I74" i="65"/>
  <c r="H74" i="65"/>
  <c r="G74" i="65"/>
  <c r="F74" i="65"/>
  <c r="E74" i="65"/>
  <c r="D74" i="65"/>
  <c r="C74" i="65"/>
  <c r="U73" i="65"/>
  <c r="T73" i="65"/>
  <c r="S73" i="65"/>
  <c r="R73" i="65"/>
  <c r="Q73" i="65"/>
  <c r="P73" i="65"/>
  <c r="O73" i="65"/>
  <c r="N73" i="65"/>
  <c r="M73" i="65"/>
  <c r="L73" i="65"/>
  <c r="K73" i="65"/>
  <c r="J73" i="65"/>
  <c r="I73" i="65"/>
  <c r="H73" i="65"/>
  <c r="G73" i="65"/>
  <c r="F73" i="65"/>
  <c r="E73" i="65"/>
  <c r="D73" i="65"/>
  <c r="C73" i="65"/>
  <c r="U72" i="65"/>
  <c r="T72" i="65"/>
  <c r="S72" i="65"/>
  <c r="R72" i="65"/>
  <c r="Q72" i="65"/>
  <c r="P72" i="65"/>
  <c r="O72" i="65"/>
  <c r="N72" i="65"/>
  <c r="M72" i="65"/>
  <c r="L72" i="65"/>
  <c r="K72" i="65"/>
  <c r="J72" i="65"/>
  <c r="I72" i="65"/>
  <c r="H72" i="65"/>
  <c r="G72" i="65"/>
  <c r="F72" i="65"/>
  <c r="E72" i="65"/>
  <c r="V72" i="65" s="1"/>
  <c r="D72" i="65"/>
  <c r="C72" i="65"/>
  <c r="U71" i="65"/>
  <c r="T71" i="65"/>
  <c r="S71" i="65"/>
  <c r="R71" i="65"/>
  <c r="Q71" i="65"/>
  <c r="P71" i="65"/>
  <c r="O71" i="65"/>
  <c r="N71" i="65"/>
  <c r="M71" i="65"/>
  <c r="L71" i="65"/>
  <c r="K71" i="65"/>
  <c r="J71" i="65"/>
  <c r="I71" i="65"/>
  <c r="H71" i="65"/>
  <c r="G71" i="65"/>
  <c r="F71" i="65"/>
  <c r="E71" i="65"/>
  <c r="D71" i="65"/>
  <c r="C71" i="65"/>
  <c r="U70" i="65"/>
  <c r="T70" i="65"/>
  <c r="S70" i="65"/>
  <c r="R70" i="65"/>
  <c r="Q70" i="65"/>
  <c r="P70" i="65"/>
  <c r="O70" i="65"/>
  <c r="N70" i="65"/>
  <c r="M70" i="65"/>
  <c r="L70" i="65"/>
  <c r="K70" i="65"/>
  <c r="J70" i="65"/>
  <c r="I70" i="65"/>
  <c r="H70" i="65"/>
  <c r="G70" i="65"/>
  <c r="F70" i="65"/>
  <c r="E70" i="65"/>
  <c r="D70" i="65"/>
  <c r="C70" i="65"/>
  <c r="U69" i="65"/>
  <c r="T69" i="65"/>
  <c r="S69" i="65"/>
  <c r="R69" i="65"/>
  <c r="Q69" i="65"/>
  <c r="P69" i="65"/>
  <c r="O69" i="65"/>
  <c r="N69" i="65"/>
  <c r="M69" i="65"/>
  <c r="L69" i="65"/>
  <c r="K69" i="65"/>
  <c r="J69" i="65"/>
  <c r="I69" i="65"/>
  <c r="H69" i="65"/>
  <c r="G69" i="65"/>
  <c r="F69" i="65"/>
  <c r="E69" i="65"/>
  <c r="D69" i="65"/>
  <c r="C69" i="65"/>
  <c r="U68" i="65"/>
  <c r="T68" i="65"/>
  <c r="S68" i="65"/>
  <c r="R68" i="65"/>
  <c r="Q68" i="65"/>
  <c r="P68" i="65"/>
  <c r="O68" i="65"/>
  <c r="N68" i="65"/>
  <c r="M68" i="65"/>
  <c r="L68" i="65"/>
  <c r="K68" i="65"/>
  <c r="J68" i="65"/>
  <c r="I68" i="65"/>
  <c r="H68" i="65"/>
  <c r="G68" i="65"/>
  <c r="F68" i="65"/>
  <c r="E68" i="65"/>
  <c r="V68" i="65" s="1"/>
  <c r="D68" i="65"/>
  <c r="C68" i="65"/>
  <c r="U67" i="65"/>
  <c r="T67" i="65"/>
  <c r="S67" i="65"/>
  <c r="R67" i="65"/>
  <c r="Q67" i="65"/>
  <c r="P67" i="65"/>
  <c r="O67" i="65"/>
  <c r="N67" i="65"/>
  <c r="M67" i="65"/>
  <c r="L67" i="65"/>
  <c r="K67" i="65"/>
  <c r="J67" i="65"/>
  <c r="I67" i="65"/>
  <c r="H67" i="65"/>
  <c r="G67" i="65"/>
  <c r="F67" i="65"/>
  <c r="E67" i="65"/>
  <c r="D67" i="65"/>
  <c r="C67" i="65"/>
  <c r="U66" i="65"/>
  <c r="T66" i="65"/>
  <c r="S66" i="65"/>
  <c r="R66" i="65"/>
  <c r="Q66" i="65"/>
  <c r="P66" i="65"/>
  <c r="O66" i="65"/>
  <c r="N66" i="65"/>
  <c r="M66" i="65"/>
  <c r="L66" i="65"/>
  <c r="K66" i="65"/>
  <c r="J66" i="65"/>
  <c r="I66" i="65"/>
  <c r="H66" i="65"/>
  <c r="G66" i="65"/>
  <c r="F66" i="65"/>
  <c r="E66" i="65"/>
  <c r="D66" i="65"/>
  <c r="C66" i="65"/>
  <c r="U65" i="65"/>
  <c r="T65" i="65"/>
  <c r="S65" i="65"/>
  <c r="R65" i="65"/>
  <c r="Q65" i="65"/>
  <c r="P65" i="65"/>
  <c r="O65" i="65"/>
  <c r="N65" i="65"/>
  <c r="M65" i="65"/>
  <c r="L65" i="65"/>
  <c r="K65" i="65"/>
  <c r="J65" i="65"/>
  <c r="I65" i="65"/>
  <c r="H65" i="65"/>
  <c r="G65" i="65"/>
  <c r="F65" i="65"/>
  <c r="E65" i="65"/>
  <c r="D65" i="65"/>
  <c r="C65" i="65"/>
  <c r="U64" i="65"/>
  <c r="T64" i="65"/>
  <c r="S64" i="65"/>
  <c r="R64" i="65"/>
  <c r="Q64" i="65"/>
  <c r="P64" i="65"/>
  <c r="O64" i="65"/>
  <c r="N64" i="65"/>
  <c r="M64" i="65"/>
  <c r="L64" i="65"/>
  <c r="K64" i="65"/>
  <c r="J64" i="65"/>
  <c r="I64" i="65"/>
  <c r="H64" i="65"/>
  <c r="G64" i="65"/>
  <c r="F64" i="65"/>
  <c r="E64" i="65"/>
  <c r="D64" i="65"/>
  <c r="C64" i="65"/>
  <c r="U63" i="65"/>
  <c r="T63" i="65"/>
  <c r="S63" i="65"/>
  <c r="R63" i="65"/>
  <c r="Q63" i="65"/>
  <c r="P63" i="65"/>
  <c r="O63" i="65"/>
  <c r="N63" i="65"/>
  <c r="M63" i="65"/>
  <c r="L63" i="65"/>
  <c r="K63" i="65"/>
  <c r="J63" i="65"/>
  <c r="I63" i="65"/>
  <c r="H63" i="65"/>
  <c r="G63" i="65"/>
  <c r="F63" i="65"/>
  <c r="E63" i="65"/>
  <c r="D63" i="65"/>
  <c r="C63" i="65"/>
  <c r="U62" i="65"/>
  <c r="T62" i="65"/>
  <c r="S62" i="65"/>
  <c r="R62" i="65"/>
  <c r="Q62" i="65"/>
  <c r="P62" i="65"/>
  <c r="O62" i="65"/>
  <c r="N62" i="65"/>
  <c r="M62" i="65"/>
  <c r="L62" i="65"/>
  <c r="K62" i="65"/>
  <c r="J62" i="65"/>
  <c r="I62" i="65"/>
  <c r="H62" i="65"/>
  <c r="G62" i="65"/>
  <c r="F62" i="65"/>
  <c r="E62" i="65"/>
  <c r="D62" i="65"/>
  <c r="C62" i="65"/>
  <c r="U61" i="65"/>
  <c r="T61" i="65"/>
  <c r="S61" i="65"/>
  <c r="R61" i="65"/>
  <c r="Q61" i="65"/>
  <c r="P61" i="65"/>
  <c r="O61" i="65"/>
  <c r="N61" i="65"/>
  <c r="M61" i="65"/>
  <c r="L61" i="65"/>
  <c r="K61" i="65"/>
  <c r="J61" i="65"/>
  <c r="I61" i="65"/>
  <c r="H61" i="65"/>
  <c r="G61" i="65"/>
  <c r="F61" i="65"/>
  <c r="E61" i="65"/>
  <c r="D61" i="65"/>
  <c r="C61" i="65"/>
  <c r="U60" i="65"/>
  <c r="T60" i="65"/>
  <c r="S60" i="65"/>
  <c r="R60" i="65"/>
  <c r="Q60" i="65"/>
  <c r="P60" i="65"/>
  <c r="O60" i="65"/>
  <c r="N60" i="65"/>
  <c r="M60" i="65"/>
  <c r="L60" i="65"/>
  <c r="K60" i="65"/>
  <c r="J60" i="65"/>
  <c r="I60" i="65"/>
  <c r="H60" i="65"/>
  <c r="G60" i="65"/>
  <c r="F60" i="65"/>
  <c r="E60" i="65"/>
  <c r="V60" i="65" s="1"/>
  <c r="D60" i="65"/>
  <c r="C60" i="65"/>
  <c r="U59" i="65"/>
  <c r="T59" i="65"/>
  <c r="S59" i="65"/>
  <c r="R59" i="65"/>
  <c r="Q59" i="65"/>
  <c r="P59" i="65"/>
  <c r="O59" i="65"/>
  <c r="N59" i="65"/>
  <c r="M59" i="65"/>
  <c r="L59" i="65"/>
  <c r="K59" i="65"/>
  <c r="J59" i="65"/>
  <c r="I59" i="65"/>
  <c r="H59" i="65"/>
  <c r="G59" i="65"/>
  <c r="F59" i="65"/>
  <c r="E59" i="65"/>
  <c r="D59" i="65"/>
  <c r="C59" i="65"/>
  <c r="U58" i="65"/>
  <c r="T58" i="65"/>
  <c r="S58" i="65"/>
  <c r="R58" i="65"/>
  <c r="Q58" i="65"/>
  <c r="P58" i="65"/>
  <c r="O58" i="65"/>
  <c r="N58" i="65"/>
  <c r="M58" i="65"/>
  <c r="L58" i="65"/>
  <c r="K58" i="65"/>
  <c r="J58" i="65"/>
  <c r="I58" i="65"/>
  <c r="H58" i="65"/>
  <c r="G58" i="65"/>
  <c r="F58" i="65"/>
  <c r="E58" i="65"/>
  <c r="D58" i="65"/>
  <c r="C58" i="65"/>
  <c r="U57" i="65"/>
  <c r="T57" i="65"/>
  <c r="S57" i="65"/>
  <c r="R57" i="65"/>
  <c r="Q57" i="65"/>
  <c r="P57" i="65"/>
  <c r="O57" i="65"/>
  <c r="N57" i="65"/>
  <c r="M57" i="65"/>
  <c r="L57" i="65"/>
  <c r="K57" i="65"/>
  <c r="J57" i="65"/>
  <c r="I57" i="65"/>
  <c r="H57" i="65"/>
  <c r="G57" i="65"/>
  <c r="F57" i="65"/>
  <c r="E57" i="65"/>
  <c r="D57" i="65"/>
  <c r="C57" i="65"/>
  <c r="U56" i="65"/>
  <c r="T56" i="65"/>
  <c r="S56" i="65"/>
  <c r="R56" i="65"/>
  <c r="Q56" i="65"/>
  <c r="P56" i="65"/>
  <c r="O56" i="65"/>
  <c r="N56" i="65"/>
  <c r="M56" i="65"/>
  <c r="L56" i="65"/>
  <c r="K56" i="65"/>
  <c r="J56" i="65"/>
  <c r="I56" i="65"/>
  <c r="H56" i="65"/>
  <c r="G56" i="65"/>
  <c r="F56" i="65"/>
  <c r="E56" i="65"/>
  <c r="V56" i="65" s="1"/>
  <c r="D56" i="65"/>
  <c r="C56" i="65"/>
  <c r="U55" i="65"/>
  <c r="T55" i="65"/>
  <c r="S55" i="65"/>
  <c r="R55" i="65"/>
  <c r="Q55" i="65"/>
  <c r="P55" i="65"/>
  <c r="O55" i="65"/>
  <c r="N55" i="65"/>
  <c r="M55" i="65"/>
  <c r="L55" i="65"/>
  <c r="K55" i="65"/>
  <c r="J55" i="65"/>
  <c r="I55" i="65"/>
  <c r="H55" i="65"/>
  <c r="G55" i="65"/>
  <c r="F55" i="65"/>
  <c r="E55" i="65"/>
  <c r="D55" i="65"/>
  <c r="C55" i="65"/>
  <c r="U54" i="65"/>
  <c r="T54" i="65"/>
  <c r="S54" i="65"/>
  <c r="R54" i="65"/>
  <c r="Q54" i="65"/>
  <c r="P54" i="65"/>
  <c r="O54" i="65"/>
  <c r="N54" i="65"/>
  <c r="M54" i="65"/>
  <c r="L54" i="65"/>
  <c r="K54" i="65"/>
  <c r="J54" i="65"/>
  <c r="I54" i="65"/>
  <c r="H54" i="65"/>
  <c r="G54" i="65"/>
  <c r="F54" i="65"/>
  <c r="E54" i="65"/>
  <c r="D54" i="65"/>
  <c r="C54" i="65"/>
  <c r="U53" i="65"/>
  <c r="T53" i="65"/>
  <c r="S53" i="65"/>
  <c r="R53" i="65"/>
  <c r="Q53" i="65"/>
  <c r="P53" i="65"/>
  <c r="O53" i="65"/>
  <c r="N53" i="65"/>
  <c r="M53" i="65"/>
  <c r="L53" i="65"/>
  <c r="K53" i="65"/>
  <c r="J53" i="65"/>
  <c r="I53" i="65"/>
  <c r="H53" i="65"/>
  <c r="G53" i="65"/>
  <c r="F53" i="65"/>
  <c r="E53" i="65"/>
  <c r="D53" i="65"/>
  <c r="C53" i="65"/>
  <c r="U52" i="65"/>
  <c r="T52" i="65"/>
  <c r="S52" i="65"/>
  <c r="R52" i="65"/>
  <c r="Q52" i="65"/>
  <c r="P52" i="65"/>
  <c r="O52" i="65"/>
  <c r="N52" i="65"/>
  <c r="M52" i="65"/>
  <c r="L52" i="65"/>
  <c r="K52" i="65"/>
  <c r="J52" i="65"/>
  <c r="I52" i="65"/>
  <c r="H52" i="65"/>
  <c r="G52" i="65"/>
  <c r="F52" i="65"/>
  <c r="E52" i="65"/>
  <c r="V52" i="65" s="1"/>
  <c r="D52" i="65"/>
  <c r="C52" i="65"/>
  <c r="U51" i="65"/>
  <c r="T51" i="65"/>
  <c r="S51" i="65"/>
  <c r="R51" i="65"/>
  <c r="Q51" i="65"/>
  <c r="P51" i="65"/>
  <c r="O51" i="65"/>
  <c r="N51" i="65"/>
  <c r="M51" i="65"/>
  <c r="L51" i="65"/>
  <c r="K51" i="65"/>
  <c r="J51" i="65"/>
  <c r="I51" i="65"/>
  <c r="H51" i="65"/>
  <c r="G51" i="65"/>
  <c r="F51" i="65"/>
  <c r="E51" i="65"/>
  <c r="D51" i="65"/>
  <c r="C51" i="65"/>
  <c r="FW38" i="65"/>
  <c r="FS38" i="65"/>
  <c r="FO38" i="65"/>
  <c r="FK38" i="65"/>
  <c r="FG38" i="65"/>
  <c r="FC38" i="65"/>
  <c r="EY38" i="65"/>
  <c r="EU38" i="65"/>
  <c r="EQ38" i="65"/>
  <c r="EM38" i="65"/>
  <c r="EI38" i="65"/>
  <c r="EE38" i="65"/>
  <c r="EA38" i="65"/>
  <c r="DW38" i="65"/>
  <c r="DS38" i="65"/>
  <c r="DO38" i="65"/>
  <c r="DK38" i="65"/>
  <c r="DG38" i="65"/>
  <c r="DC38" i="65"/>
  <c r="CY38" i="65"/>
  <c r="CU38" i="65"/>
  <c r="CQ38" i="65"/>
  <c r="CM38" i="65"/>
  <c r="CI38" i="65"/>
  <c r="CE38" i="65"/>
  <c r="CA38" i="65"/>
  <c r="BW38" i="65"/>
  <c r="BS38" i="65"/>
  <c r="BO38" i="65"/>
  <c r="BK38" i="65"/>
  <c r="BG38" i="65"/>
  <c r="BC38" i="65"/>
  <c r="AY38" i="65"/>
  <c r="AU38" i="65"/>
  <c r="AQ38" i="65"/>
  <c r="AM38" i="65"/>
  <c r="AI38" i="65"/>
  <c r="AE38" i="65"/>
  <c r="AA38" i="65"/>
  <c r="W38" i="65"/>
  <c r="S38" i="65"/>
  <c r="O38" i="65"/>
  <c r="K38" i="65"/>
  <c r="G38" i="65"/>
  <c r="C38" i="65"/>
  <c r="U82" i="65" s="1"/>
  <c r="GA37" i="65"/>
  <c r="GA36" i="65"/>
  <c r="GA35" i="65"/>
  <c r="GA34" i="65"/>
  <c r="GA33" i="65"/>
  <c r="GA32" i="65"/>
  <c r="GA31" i="65"/>
  <c r="GA30" i="65"/>
  <c r="GA29" i="65"/>
  <c r="GA28" i="65"/>
  <c r="GA27" i="65"/>
  <c r="GA26" i="65"/>
  <c r="HH25" i="65"/>
  <c r="HG25" i="65"/>
  <c r="HF25" i="65"/>
  <c r="HE25" i="65"/>
  <c r="HD25" i="65"/>
  <c r="HC25" i="65"/>
  <c r="HB25" i="65"/>
  <c r="HA25" i="65"/>
  <c r="GZ25" i="65"/>
  <c r="GY25" i="65"/>
  <c r="GX25" i="65"/>
  <c r="GW25" i="65"/>
  <c r="GV25" i="65"/>
  <c r="GU25" i="65"/>
  <c r="GT25" i="65"/>
  <c r="GS25" i="65"/>
  <c r="GR25" i="65"/>
  <c r="GQ25" i="65"/>
  <c r="GP25" i="65"/>
  <c r="GO25" i="65"/>
  <c r="GN25" i="65"/>
  <c r="GM25" i="65"/>
  <c r="GL25" i="65"/>
  <c r="GK25" i="65"/>
  <c r="GJ25" i="65"/>
  <c r="GI25" i="65"/>
  <c r="GH25" i="65"/>
  <c r="GG25" i="65"/>
  <c r="GF25" i="65"/>
  <c r="GE25" i="65"/>
  <c r="GD25" i="65"/>
  <c r="GA25" i="65"/>
  <c r="HH24" i="65"/>
  <c r="HG24" i="65"/>
  <c r="HF24" i="65"/>
  <c r="HE24" i="65"/>
  <c r="HD24" i="65"/>
  <c r="HC24" i="65"/>
  <c r="HB24" i="65"/>
  <c r="HA24" i="65"/>
  <c r="GZ24" i="65"/>
  <c r="GY24" i="65"/>
  <c r="GX24" i="65"/>
  <c r="GW24" i="65"/>
  <c r="GV24" i="65"/>
  <c r="GU24" i="65"/>
  <c r="GT24" i="65"/>
  <c r="GS24" i="65"/>
  <c r="GR24" i="65"/>
  <c r="GQ24" i="65"/>
  <c r="GP24" i="65"/>
  <c r="GO24" i="65"/>
  <c r="GN24" i="65"/>
  <c r="GM24" i="65"/>
  <c r="GL24" i="65"/>
  <c r="GK24" i="65"/>
  <c r="GJ24" i="65"/>
  <c r="GI24" i="65"/>
  <c r="GH24" i="65"/>
  <c r="GG24" i="65"/>
  <c r="GF24" i="65"/>
  <c r="GE24" i="65"/>
  <c r="GD24" i="65"/>
  <c r="GA24" i="65"/>
  <c r="HH23" i="65"/>
  <c r="HG23" i="65"/>
  <c r="HF23" i="65"/>
  <c r="HE23" i="65"/>
  <c r="HD23" i="65"/>
  <c r="HC23" i="65"/>
  <c r="HB23" i="65"/>
  <c r="HA23" i="65"/>
  <c r="GZ23" i="65"/>
  <c r="GY23" i="65"/>
  <c r="GX23" i="65"/>
  <c r="GW23" i="65"/>
  <c r="GV23" i="65"/>
  <c r="GU23" i="65"/>
  <c r="GT23" i="65"/>
  <c r="GS23" i="65"/>
  <c r="GR23" i="65"/>
  <c r="GQ23" i="65"/>
  <c r="GP23" i="65"/>
  <c r="GO23" i="65"/>
  <c r="GN23" i="65"/>
  <c r="GM23" i="65"/>
  <c r="GL23" i="65"/>
  <c r="GK23" i="65"/>
  <c r="GJ23" i="65"/>
  <c r="GI23" i="65"/>
  <c r="GH23" i="65"/>
  <c r="GG23" i="65"/>
  <c r="GF23" i="65"/>
  <c r="GE23" i="65"/>
  <c r="GD23" i="65"/>
  <c r="GA23" i="65"/>
  <c r="HH22" i="65"/>
  <c r="HG22" i="65"/>
  <c r="HF22" i="65"/>
  <c r="HE22" i="65"/>
  <c r="HD22" i="65"/>
  <c r="HC22" i="65"/>
  <c r="HB22" i="65"/>
  <c r="HA22" i="65"/>
  <c r="GZ22" i="65"/>
  <c r="GY22" i="65"/>
  <c r="GX22" i="65"/>
  <c r="GW22" i="65"/>
  <c r="GV22" i="65"/>
  <c r="GU22" i="65"/>
  <c r="GT22" i="65"/>
  <c r="GS22" i="65"/>
  <c r="GR22" i="65"/>
  <c r="GQ22" i="65"/>
  <c r="GP22" i="65"/>
  <c r="GO22" i="65"/>
  <c r="GN22" i="65"/>
  <c r="GM22" i="65"/>
  <c r="GL22" i="65"/>
  <c r="GK22" i="65"/>
  <c r="GJ22" i="65"/>
  <c r="GI22" i="65"/>
  <c r="GH22" i="65"/>
  <c r="GG22" i="65"/>
  <c r="GF22" i="65"/>
  <c r="GE22" i="65"/>
  <c r="GD22" i="65"/>
  <c r="GA22" i="65"/>
  <c r="HH21" i="65"/>
  <c r="HG21" i="65"/>
  <c r="HF21" i="65"/>
  <c r="HE21" i="65"/>
  <c r="HD21" i="65"/>
  <c r="HC21" i="65"/>
  <c r="HB21" i="65"/>
  <c r="HA21" i="65"/>
  <c r="GZ21" i="65"/>
  <c r="GY21" i="65"/>
  <c r="GX21" i="65"/>
  <c r="GW21" i="65"/>
  <c r="GV21" i="65"/>
  <c r="GU21" i="65"/>
  <c r="GT21" i="65"/>
  <c r="GS21" i="65"/>
  <c r="GR21" i="65"/>
  <c r="GQ21" i="65"/>
  <c r="GP21" i="65"/>
  <c r="GO21" i="65"/>
  <c r="GN21" i="65"/>
  <c r="GM21" i="65"/>
  <c r="GL21" i="65"/>
  <c r="GK21" i="65"/>
  <c r="GJ21" i="65"/>
  <c r="GI21" i="65"/>
  <c r="GH21" i="65"/>
  <c r="GG21" i="65"/>
  <c r="GF21" i="65"/>
  <c r="GE21" i="65"/>
  <c r="GD21" i="65"/>
  <c r="GA21" i="65"/>
  <c r="HH20" i="65"/>
  <c r="HG20" i="65"/>
  <c r="HF20" i="65"/>
  <c r="HE20" i="65"/>
  <c r="HD20" i="65"/>
  <c r="HC20" i="65"/>
  <c r="HB20" i="65"/>
  <c r="HA20" i="65"/>
  <c r="GZ20" i="65"/>
  <c r="GY20" i="65"/>
  <c r="GX20" i="65"/>
  <c r="GW20" i="65"/>
  <c r="GV20" i="65"/>
  <c r="GU20" i="65"/>
  <c r="GT20" i="65"/>
  <c r="GS20" i="65"/>
  <c r="GR20" i="65"/>
  <c r="GQ20" i="65"/>
  <c r="GP20" i="65"/>
  <c r="GO20" i="65"/>
  <c r="GN20" i="65"/>
  <c r="GM20" i="65"/>
  <c r="GL20" i="65"/>
  <c r="GK20" i="65"/>
  <c r="GJ20" i="65"/>
  <c r="GI20" i="65"/>
  <c r="GH20" i="65"/>
  <c r="GG20" i="65"/>
  <c r="GF20" i="65"/>
  <c r="GE20" i="65"/>
  <c r="GD20" i="65"/>
  <c r="GA20" i="65"/>
  <c r="HH19" i="65"/>
  <c r="HG19" i="65"/>
  <c r="HF19" i="65"/>
  <c r="HE19" i="65"/>
  <c r="HD19" i="65"/>
  <c r="HC19" i="65"/>
  <c r="HB19" i="65"/>
  <c r="HA19" i="65"/>
  <c r="GZ19" i="65"/>
  <c r="GY19" i="65"/>
  <c r="GX19" i="65"/>
  <c r="GW19" i="65"/>
  <c r="GV19" i="65"/>
  <c r="GU19" i="65"/>
  <c r="GT19" i="65"/>
  <c r="GS19" i="65"/>
  <c r="GR19" i="65"/>
  <c r="GQ19" i="65"/>
  <c r="GP19" i="65"/>
  <c r="GO19" i="65"/>
  <c r="GN19" i="65"/>
  <c r="GM19" i="65"/>
  <c r="GL19" i="65"/>
  <c r="GK19" i="65"/>
  <c r="GJ19" i="65"/>
  <c r="GI19" i="65"/>
  <c r="GH19" i="65"/>
  <c r="GG19" i="65"/>
  <c r="GF19" i="65"/>
  <c r="GE19" i="65"/>
  <c r="GD19" i="65"/>
  <c r="GA19" i="65"/>
  <c r="HH18" i="65"/>
  <c r="HG18" i="65"/>
  <c r="HF18" i="65"/>
  <c r="HE18" i="65"/>
  <c r="HD18" i="65"/>
  <c r="HC18" i="65"/>
  <c r="HB18" i="65"/>
  <c r="HA18" i="65"/>
  <c r="GZ18" i="65"/>
  <c r="GY18" i="65"/>
  <c r="GX18" i="65"/>
  <c r="GW18" i="65"/>
  <c r="GV18" i="65"/>
  <c r="GU18" i="65"/>
  <c r="GT18" i="65"/>
  <c r="GS18" i="65"/>
  <c r="GR18" i="65"/>
  <c r="GQ18" i="65"/>
  <c r="GP18" i="65"/>
  <c r="GO18" i="65"/>
  <c r="GN18" i="65"/>
  <c r="GM18" i="65"/>
  <c r="GL18" i="65"/>
  <c r="GK18" i="65"/>
  <c r="GJ18" i="65"/>
  <c r="GI18" i="65"/>
  <c r="GH18" i="65"/>
  <c r="GG18" i="65"/>
  <c r="GF18" i="65"/>
  <c r="GE18" i="65"/>
  <c r="GD18" i="65"/>
  <c r="GA18" i="65"/>
  <c r="HH17" i="65"/>
  <c r="HG17" i="65"/>
  <c r="HF17" i="65"/>
  <c r="HE17" i="65"/>
  <c r="HD17" i="65"/>
  <c r="HC17" i="65"/>
  <c r="HB17" i="65"/>
  <c r="HA17" i="65"/>
  <c r="GZ17" i="65"/>
  <c r="GY17" i="65"/>
  <c r="GX17" i="65"/>
  <c r="GW17" i="65"/>
  <c r="GV17" i="65"/>
  <c r="GU17" i="65"/>
  <c r="GT17" i="65"/>
  <c r="GS17" i="65"/>
  <c r="GR17" i="65"/>
  <c r="GQ17" i="65"/>
  <c r="GP17" i="65"/>
  <c r="GO17" i="65"/>
  <c r="GN17" i="65"/>
  <c r="GM17" i="65"/>
  <c r="GL17" i="65"/>
  <c r="GK17" i="65"/>
  <c r="GJ17" i="65"/>
  <c r="GI17" i="65"/>
  <c r="GH17" i="65"/>
  <c r="GG17" i="65"/>
  <c r="GF17" i="65"/>
  <c r="GE17" i="65"/>
  <c r="GD17" i="65"/>
  <c r="GA17" i="65"/>
  <c r="HH16" i="65"/>
  <c r="HG16" i="65"/>
  <c r="HF16" i="65"/>
  <c r="HE16" i="65"/>
  <c r="HD16" i="65"/>
  <c r="HC16" i="65"/>
  <c r="HB16" i="65"/>
  <c r="HA16" i="65"/>
  <c r="GZ16" i="65"/>
  <c r="GY16" i="65"/>
  <c r="GX16" i="65"/>
  <c r="GW16" i="65"/>
  <c r="GV16" i="65"/>
  <c r="GU16" i="65"/>
  <c r="GT16" i="65"/>
  <c r="GS16" i="65"/>
  <c r="GR16" i="65"/>
  <c r="GQ16" i="65"/>
  <c r="GP16" i="65"/>
  <c r="GO16" i="65"/>
  <c r="GN16" i="65"/>
  <c r="GM16" i="65"/>
  <c r="GL16" i="65"/>
  <c r="GK16" i="65"/>
  <c r="GJ16" i="65"/>
  <c r="GI16" i="65"/>
  <c r="GH16" i="65"/>
  <c r="GG16" i="65"/>
  <c r="GF16" i="65"/>
  <c r="GE16" i="65"/>
  <c r="GD16" i="65"/>
  <c r="GA16" i="65"/>
  <c r="HH15" i="65"/>
  <c r="HG15" i="65"/>
  <c r="HF15" i="65"/>
  <c r="HE15" i="65"/>
  <c r="HD15" i="65"/>
  <c r="HC15" i="65"/>
  <c r="HB15" i="65"/>
  <c r="HA15" i="65"/>
  <c r="GZ15" i="65"/>
  <c r="GY15" i="65"/>
  <c r="GX15" i="65"/>
  <c r="GW15" i="65"/>
  <c r="GV15" i="65"/>
  <c r="GU15" i="65"/>
  <c r="GT15" i="65"/>
  <c r="GS15" i="65"/>
  <c r="GR15" i="65"/>
  <c r="GQ15" i="65"/>
  <c r="GP15" i="65"/>
  <c r="GO15" i="65"/>
  <c r="GN15" i="65"/>
  <c r="GM15" i="65"/>
  <c r="GL15" i="65"/>
  <c r="GK15" i="65"/>
  <c r="GJ15" i="65"/>
  <c r="GI15" i="65"/>
  <c r="GH15" i="65"/>
  <c r="GG15" i="65"/>
  <c r="GF15" i="65"/>
  <c r="GE15" i="65"/>
  <c r="GD15" i="65"/>
  <c r="GA15" i="65"/>
  <c r="HH14" i="65"/>
  <c r="HG14" i="65"/>
  <c r="HF14" i="65"/>
  <c r="HE14" i="65"/>
  <c r="HD14" i="65"/>
  <c r="HC14" i="65"/>
  <c r="HB14" i="65"/>
  <c r="HA14" i="65"/>
  <c r="GZ14" i="65"/>
  <c r="GY14" i="65"/>
  <c r="GX14" i="65"/>
  <c r="GW14" i="65"/>
  <c r="GV14" i="65"/>
  <c r="GU14" i="65"/>
  <c r="GT14" i="65"/>
  <c r="GS14" i="65"/>
  <c r="GR14" i="65"/>
  <c r="GQ14" i="65"/>
  <c r="GP14" i="65"/>
  <c r="GO14" i="65"/>
  <c r="GN14" i="65"/>
  <c r="GM14" i="65"/>
  <c r="GL14" i="65"/>
  <c r="GK14" i="65"/>
  <c r="GJ14" i="65"/>
  <c r="GI14" i="65"/>
  <c r="GH14" i="65"/>
  <c r="GG14" i="65"/>
  <c r="GF14" i="65"/>
  <c r="GE14" i="65"/>
  <c r="GD14" i="65"/>
  <c r="GA14" i="65"/>
  <c r="HH13" i="65"/>
  <c r="HG13" i="65"/>
  <c r="HF13" i="65"/>
  <c r="HE13" i="65"/>
  <c r="HD13" i="65"/>
  <c r="HC13" i="65"/>
  <c r="HB13" i="65"/>
  <c r="HA13" i="65"/>
  <c r="GZ13" i="65"/>
  <c r="GY13" i="65"/>
  <c r="GX13" i="65"/>
  <c r="GW13" i="65"/>
  <c r="GV13" i="65"/>
  <c r="GU13" i="65"/>
  <c r="GT13" i="65"/>
  <c r="GS13" i="65"/>
  <c r="GR13" i="65"/>
  <c r="GQ13" i="65"/>
  <c r="GP13" i="65"/>
  <c r="GO13" i="65"/>
  <c r="GN13" i="65"/>
  <c r="GM13" i="65"/>
  <c r="GL13" i="65"/>
  <c r="GK13" i="65"/>
  <c r="GJ13" i="65"/>
  <c r="GI13" i="65"/>
  <c r="GH13" i="65"/>
  <c r="GG13" i="65"/>
  <c r="GF13" i="65"/>
  <c r="GE13" i="65"/>
  <c r="GD13" i="65"/>
  <c r="GA13" i="65"/>
  <c r="HH12" i="65"/>
  <c r="HG12" i="65"/>
  <c r="HF12" i="65"/>
  <c r="HE12" i="65"/>
  <c r="HD12" i="65"/>
  <c r="HC12" i="65"/>
  <c r="HB12" i="65"/>
  <c r="HA12" i="65"/>
  <c r="GZ12" i="65"/>
  <c r="GY12" i="65"/>
  <c r="GX12" i="65"/>
  <c r="GW12" i="65"/>
  <c r="GV12" i="65"/>
  <c r="GU12" i="65"/>
  <c r="GT12" i="65"/>
  <c r="GS12" i="65"/>
  <c r="GR12" i="65"/>
  <c r="GQ12" i="65"/>
  <c r="GP12" i="65"/>
  <c r="GO12" i="65"/>
  <c r="GN12" i="65"/>
  <c r="GM12" i="65"/>
  <c r="GL12" i="65"/>
  <c r="GK12" i="65"/>
  <c r="GJ12" i="65"/>
  <c r="GI12" i="65"/>
  <c r="GH12" i="65"/>
  <c r="GG12" i="65"/>
  <c r="GF12" i="65"/>
  <c r="GE12" i="65"/>
  <c r="GD12" i="65"/>
  <c r="GA12" i="65"/>
  <c r="HH11" i="65"/>
  <c r="HG11" i="65"/>
  <c r="HF11" i="65"/>
  <c r="HE11" i="65"/>
  <c r="HD11" i="65"/>
  <c r="HC11" i="65"/>
  <c r="HB11" i="65"/>
  <c r="HA11" i="65"/>
  <c r="GZ11" i="65"/>
  <c r="GY11" i="65"/>
  <c r="GX11" i="65"/>
  <c r="GW11" i="65"/>
  <c r="GV11" i="65"/>
  <c r="GU11" i="65"/>
  <c r="GT11" i="65"/>
  <c r="GS11" i="65"/>
  <c r="GR11" i="65"/>
  <c r="GQ11" i="65"/>
  <c r="GP11" i="65"/>
  <c r="GO11" i="65"/>
  <c r="GN11" i="65"/>
  <c r="GM11" i="65"/>
  <c r="GL11" i="65"/>
  <c r="GK11" i="65"/>
  <c r="GJ11" i="65"/>
  <c r="GI11" i="65"/>
  <c r="GH11" i="65"/>
  <c r="GG11" i="65"/>
  <c r="GF11" i="65"/>
  <c r="GE11" i="65"/>
  <c r="GD11" i="65"/>
  <c r="GA11" i="65"/>
  <c r="HH10" i="65"/>
  <c r="HG10" i="65"/>
  <c r="HF10" i="65"/>
  <c r="HE10" i="65"/>
  <c r="HD10" i="65"/>
  <c r="HC10" i="65"/>
  <c r="HB10" i="65"/>
  <c r="HA10" i="65"/>
  <c r="GZ10" i="65"/>
  <c r="GY10" i="65"/>
  <c r="GX10" i="65"/>
  <c r="GW10" i="65"/>
  <c r="GV10" i="65"/>
  <c r="GU10" i="65"/>
  <c r="GT10" i="65"/>
  <c r="GS10" i="65"/>
  <c r="GR10" i="65"/>
  <c r="GQ10" i="65"/>
  <c r="GP10" i="65"/>
  <c r="GO10" i="65"/>
  <c r="GN10" i="65"/>
  <c r="GM10" i="65"/>
  <c r="GL10" i="65"/>
  <c r="GK10" i="65"/>
  <c r="GJ10" i="65"/>
  <c r="GI10" i="65"/>
  <c r="GH10" i="65"/>
  <c r="GG10" i="65"/>
  <c r="GF10" i="65"/>
  <c r="GE10" i="65"/>
  <c r="GD10" i="65"/>
  <c r="GA10" i="65"/>
  <c r="HH9" i="65"/>
  <c r="HG9" i="65"/>
  <c r="HF9" i="65"/>
  <c r="HE9" i="65"/>
  <c r="HD9" i="65"/>
  <c r="HC9" i="65"/>
  <c r="HB9" i="65"/>
  <c r="HA9" i="65"/>
  <c r="GZ9" i="65"/>
  <c r="GY9" i="65"/>
  <c r="GX9" i="65"/>
  <c r="GW9" i="65"/>
  <c r="GV9" i="65"/>
  <c r="GU9" i="65"/>
  <c r="GT9" i="65"/>
  <c r="GS9" i="65"/>
  <c r="GR9" i="65"/>
  <c r="GQ9" i="65"/>
  <c r="GP9" i="65"/>
  <c r="GO9" i="65"/>
  <c r="GN9" i="65"/>
  <c r="GM9" i="65"/>
  <c r="GL9" i="65"/>
  <c r="GK9" i="65"/>
  <c r="GJ9" i="65"/>
  <c r="GI9" i="65"/>
  <c r="GH9" i="65"/>
  <c r="GG9" i="65"/>
  <c r="GF9" i="65"/>
  <c r="GE9" i="65"/>
  <c r="GD9" i="65"/>
  <c r="GA9" i="65"/>
  <c r="HH8" i="65"/>
  <c r="HG8" i="65"/>
  <c r="HF8" i="65"/>
  <c r="HE8" i="65"/>
  <c r="HD8" i="65"/>
  <c r="HC8" i="65"/>
  <c r="HB8" i="65"/>
  <c r="HA8" i="65"/>
  <c r="GZ8" i="65"/>
  <c r="GY8" i="65"/>
  <c r="GX8" i="65"/>
  <c r="GW8" i="65"/>
  <c r="GV8" i="65"/>
  <c r="GU8" i="65"/>
  <c r="GT8" i="65"/>
  <c r="GS8" i="65"/>
  <c r="GR8" i="65"/>
  <c r="GQ8" i="65"/>
  <c r="GP8" i="65"/>
  <c r="GO8" i="65"/>
  <c r="GN8" i="65"/>
  <c r="GM8" i="65"/>
  <c r="GL8" i="65"/>
  <c r="GK8" i="65"/>
  <c r="GJ8" i="65"/>
  <c r="GI8" i="65"/>
  <c r="GH8" i="65"/>
  <c r="GG8" i="65"/>
  <c r="GF8" i="65"/>
  <c r="GE8" i="65"/>
  <c r="GD8" i="65"/>
  <c r="GA8" i="65"/>
  <c r="HH7" i="65"/>
  <c r="HG7" i="65"/>
  <c r="HF7" i="65"/>
  <c r="HE7" i="65"/>
  <c r="HD7" i="65"/>
  <c r="HC7" i="65"/>
  <c r="HB7" i="65"/>
  <c r="HA7" i="65"/>
  <c r="GZ7" i="65"/>
  <c r="GY7" i="65"/>
  <c r="GX7" i="65"/>
  <c r="GW7" i="65"/>
  <c r="GV7" i="65"/>
  <c r="GU7" i="65"/>
  <c r="GT7" i="65"/>
  <c r="GS7" i="65"/>
  <c r="GR7" i="65"/>
  <c r="GQ7" i="65"/>
  <c r="GP7" i="65"/>
  <c r="GO7" i="65"/>
  <c r="GN7" i="65"/>
  <c r="GM7" i="65"/>
  <c r="GL7" i="65"/>
  <c r="GK7" i="65"/>
  <c r="GJ7" i="65"/>
  <c r="GI7" i="65"/>
  <c r="GH7" i="65"/>
  <c r="GG7" i="65"/>
  <c r="GF7" i="65"/>
  <c r="GE7" i="65"/>
  <c r="GD7" i="65"/>
  <c r="GA7" i="65"/>
  <c r="F107" i="53"/>
  <c r="F117" i="53"/>
  <c r="F116" i="53"/>
  <c r="F115" i="53"/>
  <c r="F114" i="53"/>
  <c r="F113" i="53"/>
  <c r="F112" i="53"/>
  <c r="F111" i="53"/>
  <c r="F110" i="53"/>
  <c r="F109" i="53"/>
  <c r="F108" i="53"/>
  <c r="F106" i="53"/>
  <c r="F105" i="53"/>
  <c r="F104" i="53"/>
  <c r="F103" i="53"/>
  <c r="F102" i="53"/>
  <c r="F101" i="53"/>
  <c r="F100" i="53"/>
  <c r="F99" i="53"/>
  <c r="U64" i="53"/>
  <c r="T64" i="53"/>
  <c r="S64" i="53"/>
  <c r="R64" i="53"/>
  <c r="Q64" i="53"/>
  <c r="P64" i="53"/>
  <c r="O64" i="53"/>
  <c r="N64" i="53"/>
  <c r="M64" i="53"/>
  <c r="L64" i="53"/>
  <c r="K64" i="53"/>
  <c r="J64" i="53"/>
  <c r="I64" i="53"/>
  <c r="H64" i="53"/>
  <c r="G64" i="53"/>
  <c r="F64" i="53"/>
  <c r="E64" i="53"/>
  <c r="D64" i="53"/>
  <c r="D63" i="53"/>
  <c r="E63" i="53"/>
  <c r="F63" i="53"/>
  <c r="G63" i="53"/>
  <c r="H63" i="53"/>
  <c r="I63" i="53"/>
  <c r="J63" i="53"/>
  <c r="K63" i="53"/>
  <c r="L63" i="53"/>
  <c r="M63" i="53"/>
  <c r="N63" i="53"/>
  <c r="O63" i="53"/>
  <c r="P63" i="53"/>
  <c r="Q63" i="53"/>
  <c r="R63" i="53"/>
  <c r="S63" i="53"/>
  <c r="T63" i="53"/>
  <c r="U63" i="53"/>
  <c r="V51" i="65" l="1"/>
  <c r="V55" i="65"/>
  <c r="V59" i="65"/>
  <c r="V63" i="65"/>
  <c r="V67" i="65"/>
  <c r="V71" i="65"/>
  <c r="V75" i="65"/>
  <c r="V79" i="65"/>
  <c r="V85" i="65"/>
  <c r="V89" i="65"/>
  <c r="V93" i="65"/>
  <c r="V58" i="65"/>
  <c r="V62" i="65"/>
  <c r="V66" i="65"/>
  <c r="V70" i="65"/>
  <c r="V74" i="65"/>
  <c r="V78" i="65"/>
  <c r="V84" i="65"/>
  <c r="V88" i="65"/>
  <c r="V92" i="65"/>
  <c r="V64" i="65"/>
  <c r="V54" i="65"/>
  <c r="V53" i="65"/>
  <c r="V57" i="65"/>
  <c r="V61" i="65"/>
  <c r="V65" i="65"/>
  <c r="V69" i="65"/>
  <c r="V73" i="65"/>
  <c r="V77" i="65"/>
  <c r="V81" i="65"/>
  <c r="V83" i="65"/>
  <c r="V87" i="65"/>
  <c r="V91" i="65"/>
  <c r="V95" i="65"/>
  <c r="GA38" i="65"/>
  <c r="F82" i="65"/>
  <c r="J82" i="65"/>
  <c r="N82" i="65"/>
  <c r="R82" i="65"/>
  <c r="G82" i="65"/>
  <c r="K82" i="65"/>
  <c r="O82" i="65"/>
  <c r="S82" i="65"/>
  <c r="D82" i="65"/>
  <c r="H82" i="65"/>
  <c r="L82" i="65"/>
  <c r="P82" i="65"/>
  <c r="T82" i="65"/>
  <c r="E82" i="65"/>
  <c r="I82" i="65"/>
  <c r="M82" i="65"/>
  <c r="Q82" i="65"/>
  <c r="D62" i="53"/>
  <c r="E62" i="53"/>
  <c r="F62" i="53"/>
  <c r="G62" i="53"/>
  <c r="H62" i="53"/>
  <c r="I62" i="53"/>
  <c r="J62" i="53"/>
  <c r="K62" i="53"/>
  <c r="L62" i="53"/>
  <c r="M62" i="53"/>
  <c r="N62" i="53"/>
  <c r="O62" i="53"/>
  <c r="P62" i="53"/>
  <c r="Q62" i="53"/>
  <c r="R62" i="53"/>
  <c r="S62" i="53"/>
  <c r="T62" i="53"/>
  <c r="U62" i="53"/>
  <c r="Q61" i="53"/>
  <c r="P61" i="53"/>
  <c r="O61" i="53"/>
  <c r="N61" i="53"/>
  <c r="M61" i="53"/>
  <c r="L61" i="53"/>
  <c r="K61" i="53"/>
  <c r="J61" i="53"/>
  <c r="I61" i="53"/>
  <c r="H61" i="53"/>
  <c r="G61" i="53"/>
  <c r="F61" i="53"/>
  <c r="E61" i="53"/>
  <c r="D61" i="53"/>
  <c r="N57" i="53"/>
  <c r="GA38" i="53"/>
  <c r="V82" i="65" l="1"/>
  <c r="HH25" i="53"/>
  <c r="HG25" i="53"/>
  <c r="HF25" i="53"/>
  <c r="HE25" i="53"/>
  <c r="HD25" i="53"/>
  <c r="HC25" i="53"/>
  <c r="HB25" i="53"/>
  <c r="HA25" i="53"/>
  <c r="GZ25" i="53"/>
  <c r="GY25" i="53"/>
  <c r="GX25" i="53"/>
  <c r="GW25" i="53"/>
  <c r="GV25" i="53"/>
  <c r="GU25" i="53"/>
  <c r="GT25" i="53"/>
  <c r="GS25" i="53"/>
  <c r="GR25" i="53"/>
  <c r="GQ25" i="53"/>
  <c r="GP25" i="53"/>
  <c r="GO25" i="53"/>
  <c r="GN25" i="53"/>
  <c r="GM25" i="53"/>
  <c r="GL25" i="53"/>
  <c r="GK25" i="53"/>
  <c r="GJ25" i="53"/>
  <c r="GI25" i="53"/>
  <c r="GH25" i="53"/>
  <c r="GG25" i="53"/>
  <c r="GF25" i="53"/>
  <c r="GE25" i="53"/>
  <c r="GD25" i="53"/>
  <c r="HH24" i="53"/>
  <c r="HG24" i="53"/>
  <c r="HF24" i="53"/>
  <c r="HE24" i="53"/>
  <c r="HD24" i="53"/>
  <c r="HC24" i="53"/>
  <c r="HB24" i="53"/>
  <c r="HA24" i="53"/>
  <c r="GZ24" i="53"/>
  <c r="GY24" i="53"/>
  <c r="GX24" i="53"/>
  <c r="GW24" i="53"/>
  <c r="GV24" i="53"/>
  <c r="GU24" i="53"/>
  <c r="GT24" i="53"/>
  <c r="GS24" i="53"/>
  <c r="GR24" i="53"/>
  <c r="GQ24" i="53"/>
  <c r="GP24" i="53"/>
  <c r="GO24" i="53"/>
  <c r="GN24" i="53"/>
  <c r="GM24" i="53"/>
  <c r="GL24" i="53"/>
  <c r="GK24" i="53"/>
  <c r="GJ24" i="53"/>
  <c r="GI24" i="53"/>
  <c r="GH24" i="53"/>
  <c r="GG24" i="53"/>
  <c r="GF24" i="53"/>
  <c r="GE24" i="53"/>
  <c r="GD24" i="53"/>
  <c r="HH23" i="53"/>
  <c r="HG23" i="53"/>
  <c r="HF23" i="53"/>
  <c r="HE23" i="53"/>
  <c r="HD23" i="53"/>
  <c r="HC23" i="53"/>
  <c r="HB23" i="53"/>
  <c r="HA23" i="53"/>
  <c r="GZ23" i="53"/>
  <c r="GY23" i="53"/>
  <c r="GX23" i="53"/>
  <c r="GW23" i="53"/>
  <c r="GV23" i="53"/>
  <c r="GU23" i="53"/>
  <c r="GT23" i="53"/>
  <c r="GS23" i="53"/>
  <c r="GR23" i="53"/>
  <c r="GQ23" i="53"/>
  <c r="GP23" i="53"/>
  <c r="GO23" i="53"/>
  <c r="GN23" i="53"/>
  <c r="GM23" i="53"/>
  <c r="GL23" i="53"/>
  <c r="GK23" i="53"/>
  <c r="GJ23" i="53"/>
  <c r="GI23" i="53"/>
  <c r="GH23" i="53"/>
  <c r="GG23" i="53"/>
  <c r="GF23" i="53"/>
  <c r="GE23" i="53"/>
  <c r="GD23" i="53"/>
  <c r="HH22" i="53"/>
  <c r="HG22" i="53"/>
  <c r="HF22" i="53"/>
  <c r="HE22" i="53"/>
  <c r="HD22" i="53"/>
  <c r="HC22" i="53"/>
  <c r="HB22" i="53"/>
  <c r="HA22" i="53"/>
  <c r="GZ22" i="53"/>
  <c r="GY22" i="53"/>
  <c r="GX22" i="53"/>
  <c r="GW22" i="53"/>
  <c r="GV22" i="53"/>
  <c r="GU22" i="53"/>
  <c r="GT22" i="53"/>
  <c r="GS22" i="53"/>
  <c r="GR22" i="53"/>
  <c r="GQ22" i="53"/>
  <c r="GP22" i="53"/>
  <c r="GO22" i="53"/>
  <c r="GN22" i="53"/>
  <c r="GM22" i="53"/>
  <c r="GL22" i="53"/>
  <c r="GK22" i="53"/>
  <c r="GJ22" i="53"/>
  <c r="GI22" i="53"/>
  <c r="GH22" i="53"/>
  <c r="GG22" i="53"/>
  <c r="GF22" i="53"/>
  <c r="GE22" i="53"/>
  <c r="GD22" i="53"/>
  <c r="HH21" i="53"/>
  <c r="HG21" i="53"/>
  <c r="HF21" i="53"/>
  <c r="HE21" i="53"/>
  <c r="HD21" i="53"/>
  <c r="HC21" i="53"/>
  <c r="HB21" i="53"/>
  <c r="HA21" i="53"/>
  <c r="GZ21" i="53"/>
  <c r="GY21" i="53"/>
  <c r="GX21" i="53"/>
  <c r="GW21" i="53"/>
  <c r="GV21" i="53"/>
  <c r="GU21" i="53"/>
  <c r="GT21" i="53"/>
  <c r="GS21" i="53"/>
  <c r="GR21" i="53"/>
  <c r="GQ21" i="53"/>
  <c r="GP21" i="53"/>
  <c r="GO21" i="53"/>
  <c r="GN21" i="53"/>
  <c r="GM21" i="53"/>
  <c r="GL21" i="53"/>
  <c r="GK21" i="53"/>
  <c r="GJ21" i="53"/>
  <c r="GI21" i="53"/>
  <c r="GH21" i="53"/>
  <c r="GG21" i="53"/>
  <c r="GF21" i="53"/>
  <c r="GE21" i="53"/>
  <c r="GD21" i="53"/>
  <c r="HH20" i="53"/>
  <c r="HG20" i="53"/>
  <c r="HF20" i="53"/>
  <c r="HE20" i="53"/>
  <c r="HD20" i="53"/>
  <c r="HC20" i="53"/>
  <c r="HB20" i="53"/>
  <c r="HA20" i="53"/>
  <c r="GZ20" i="53"/>
  <c r="GY20" i="53"/>
  <c r="GX20" i="53"/>
  <c r="GW20" i="53"/>
  <c r="GV20" i="53"/>
  <c r="GU20" i="53"/>
  <c r="GT20" i="53"/>
  <c r="GS20" i="53"/>
  <c r="GR20" i="53"/>
  <c r="GQ20" i="53"/>
  <c r="GP20" i="53"/>
  <c r="GO20" i="53"/>
  <c r="GN20" i="53"/>
  <c r="GM20" i="53"/>
  <c r="GL20" i="53"/>
  <c r="GK20" i="53"/>
  <c r="GJ20" i="53"/>
  <c r="GI20" i="53"/>
  <c r="GH20" i="53"/>
  <c r="GG20" i="53"/>
  <c r="GF20" i="53"/>
  <c r="GE20" i="53"/>
  <c r="GD20" i="53"/>
  <c r="HH19" i="53"/>
  <c r="HG19" i="53"/>
  <c r="HF19" i="53"/>
  <c r="HE19" i="53"/>
  <c r="HD19" i="53"/>
  <c r="HC19" i="53"/>
  <c r="HB19" i="53"/>
  <c r="HA19" i="53"/>
  <c r="GZ19" i="53"/>
  <c r="GY19" i="53"/>
  <c r="GX19" i="53"/>
  <c r="GW19" i="53"/>
  <c r="GV19" i="53"/>
  <c r="GU19" i="53"/>
  <c r="GT19" i="53"/>
  <c r="GS19" i="53"/>
  <c r="GR19" i="53"/>
  <c r="GQ19" i="53"/>
  <c r="GP19" i="53"/>
  <c r="GO19" i="53"/>
  <c r="GN19" i="53"/>
  <c r="GM19" i="53"/>
  <c r="GL19" i="53"/>
  <c r="GK19" i="53"/>
  <c r="GJ19" i="53"/>
  <c r="GI19" i="53"/>
  <c r="GF19" i="53"/>
  <c r="GH19" i="53"/>
  <c r="GG19" i="53"/>
  <c r="GE19" i="53"/>
  <c r="GD19" i="53"/>
  <c r="HH18" i="53"/>
  <c r="HG18" i="53"/>
  <c r="HF18" i="53"/>
  <c r="HE18" i="53"/>
  <c r="HD18" i="53"/>
  <c r="HC18" i="53"/>
  <c r="HB18" i="53"/>
  <c r="HA18" i="53"/>
  <c r="GZ18" i="53"/>
  <c r="GY18" i="53"/>
  <c r="GX18" i="53"/>
  <c r="GW18" i="53"/>
  <c r="GV18" i="53"/>
  <c r="GU18" i="53"/>
  <c r="GT18" i="53"/>
  <c r="GS18" i="53"/>
  <c r="GR18" i="53"/>
  <c r="GQ18" i="53"/>
  <c r="GP18" i="53"/>
  <c r="GO18" i="53"/>
  <c r="GN18" i="53"/>
  <c r="GM18" i="53"/>
  <c r="GL18" i="53"/>
  <c r="GK18" i="53"/>
  <c r="GJ18" i="53"/>
  <c r="GI18" i="53"/>
  <c r="GH18" i="53"/>
  <c r="GG18" i="53"/>
  <c r="GF18" i="53"/>
  <c r="GF17" i="53"/>
  <c r="GF16" i="53"/>
  <c r="GE18" i="53"/>
  <c r="GD18" i="53"/>
  <c r="GE17" i="53"/>
  <c r="GD17" i="53"/>
  <c r="GX16" i="53"/>
  <c r="GY16" i="53"/>
  <c r="GZ16" i="53"/>
  <c r="HA16" i="53"/>
  <c r="HB16" i="53"/>
  <c r="HC16" i="53"/>
  <c r="HD16" i="53"/>
  <c r="HE16" i="53"/>
  <c r="HF16" i="53"/>
  <c r="HG16" i="53"/>
  <c r="HH16" i="53"/>
  <c r="GW16" i="53"/>
  <c r="GV16" i="53"/>
  <c r="GU16" i="53"/>
  <c r="GT16" i="53"/>
  <c r="GS16" i="53"/>
  <c r="GR16" i="53"/>
  <c r="GQ16" i="53"/>
  <c r="GP16" i="53"/>
  <c r="GO16" i="53"/>
  <c r="GN16" i="53"/>
  <c r="GM16" i="53"/>
  <c r="GL16" i="53"/>
  <c r="GK16" i="53"/>
  <c r="GJ16" i="53"/>
  <c r="GI16" i="53"/>
  <c r="GH16" i="53"/>
  <c r="GG16" i="53"/>
  <c r="GE16" i="53"/>
  <c r="GD16" i="53"/>
  <c r="HH15" i="53"/>
  <c r="HG15" i="53"/>
  <c r="HF15" i="53"/>
  <c r="HE15" i="53"/>
  <c r="HD15" i="53"/>
  <c r="HC15" i="53"/>
  <c r="HB15" i="53"/>
  <c r="HA15" i="53"/>
  <c r="GZ15" i="53"/>
  <c r="GY15" i="53"/>
  <c r="GX15" i="53"/>
  <c r="GW15" i="53"/>
  <c r="GV15" i="53"/>
  <c r="GU15" i="53"/>
  <c r="GT15" i="53"/>
  <c r="GS15" i="53"/>
  <c r="GR15" i="53"/>
  <c r="GQ15" i="53"/>
  <c r="GP15" i="53"/>
  <c r="GO15" i="53"/>
  <c r="GN15" i="53"/>
  <c r="GM15" i="53"/>
  <c r="GL15" i="53"/>
  <c r="GK15" i="53"/>
  <c r="GJ15" i="53"/>
  <c r="GI15" i="53"/>
  <c r="GH15" i="53"/>
  <c r="GG15" i="53"/>
  <c r="GF15" i="53"/>
  <c r="GE15" i="53"/>
  <c r="GD15" i="53"/>
  <c r="HH14" i="53"/>
  <c r="HG14" i="53"/>
  <c r="HF14" i="53"/>
  <c r="HE14" i="53"/>
  <c r="HD14" i="53"/>
  <c r="HC14" i="53"/>
  <c r="HB14" i="53"/>
  <c r="HA14" i="53"/>
  <c r="GZ14" i="53"/>
  <c r="GY14" i="53"/>
  <c r="GX14" i="53"/>
  <c r="GW14" i="53"/>
  <c r="GV14" i="53"/>
  <c r="GU14" i="53"/>
  <c r="GT14" i="53"/>
  <c r="GS14" i="53"/>
  <c r="GR14" i="53"/>
  <c r="GQ14" i="53"/>
  <c r="GP14" i="53"/>
  <c r="GO14" i="53"/>
  <c r="GN14" i="53"/>
  <c r="GM14" i="53"/>
  <c r="GL14" i="53"/>
  <c r="GK14" i="53"/>
  <c r="GJ14" i="53"/>
  <c r="GI14" i="53"/>
  <c r="GH14" i="53"/>
  <c r="GF13" i="53"/>
  <c r="GF12" i="53"/>
  <c r="GF14" i="53"/>
  <c r="GE14" i="53"/>
  <c r="GG14" i="53"/>
  <c r="GD14" i="53"/>
  <c r="GQ13" i="53"/>
  <c r="GP13" i="53"/>
  <c r="GO13" i="53"/>
  <c r="GN13" i="53"/>
  <c r="GM13" i="53"/>
  <c r="GL13" i="53"/>
  <c r="GK13" i="53"/>
  <c r="GJ13" i="53"/>
  <c r="GI13" i="53"/>
  <c r="GH13" i="53"/>
  <c r="GG13" i="53"/>
  <c r="GE13" i="53"/>
  <c r="GD13" i="53"/>
  <c r="HH12" i="53"/>
  <c r="HG12" i="53"/>
  <c r="HF12" i="53"/>
  <c r="HE12" i="53"/>
  <c r="HD12" i="53"/>
  <c r="HC12" i="53"/>
  <c r="HB12" i="53"/>
  <c r="HA12" i="53"/>
  <c r="GZ12" i="53"/>
  <c r="GY12" i="53"/>
  <c r="GX12" i="53"/>
  <c r="GW12" i="53"/>
  <c r="GV12" i="53"/>
  <c r="GU12" i="53"/>
  <c r="GT12" i="53"/>
  <c r="GS12" i="53"/>
  <c r="GR12" i="53"/>
  <c r="GQ12" i="53"/>
  <c r="GP12" i="53"/>
  <c r="GO12" i="53"/>
  <c r="GN12" i="53"/>
  <c r="GM12" i="53"/>
  <c r="GL12" i="53"/>
  <c r="GK12" i="53"/>
  <c r="GJ12" i="53"/>
  <c r="GI12" i="53"/>
  <c r="GH12" i="53"/>
  <c r="GG12" i="53"/>
  <c r="GE12" i="53"/>
  <c r="GD12" i="53"/>
  <c r="HH11" i="53"/>
  <c r="HG11" i="53"/>
  <c r="HF11" i="53"/>
  <c r="HE11" i="53"/>
  <c r="HD11" i="53"/>
  <c r="HC11" i="53"/>
  <c r="HB11" i="53"/>
  <c r="HA11" i="53"/>
  <c r="GZ11" i="53"/>
  <c r="GY11" i="53"/>
  <c r="GX11" i="53"/>
  <c r="GW11" i="53"/>
  <c r="GV11" i="53"/>
  <c r="GU11" i="53"/>
  <c r="GT11" i="53"/>
  <c r="GS11" i="53"/>
  <c r="GR11" i="53"/>
  <c r="GQ11" i="53"/>
  <c r="GP11" i="53"/>
  <c r="GO11" i="53"/>
  <c r="GN11" i="53"/>
  <c r="GM11" i="53"/>
  <c r="GL11" i="53"/>
  <c r="GK11" i="53"/>
  <c r="GJ11" i="53"/>
  <c r="GI11" i="53"/>
  <c r="GH11" i="53"/>
  <c r="GG11" i="53"/>
  <c r="GF11" i="53"/>
  <c r="GF10" i="53"/>
  <c r="GE11" i="53"/>
  <c r="GD11" i="53"/>
  <c r="HH10" i="53"/>
  <c r="HG10" i="53"/>
  <c r="HF10" i="53"/>
  <c r="HE10" i="53"/>
  <c r="HD10" i="53"/>
  <c r="HC10" i="53"/>
  <c r="HB10" i="53"/>
  <c r="HA10" i="53"/>
  <c r="GZ10" i="53"/>
  <c r="GY10" i="53"/>
  <c r="GX10" i="53"/>
  <c r="GW10" i="53"/>
  <c r="GV10" i="53"/>
  <c r="GU10" i="53"/>
  <c r="GT10" i="53"/>
  <c r="GS10" i="53"/>
  <c r="GR10" i="53"/>
  <c r="GQ10" i="53"/>
  <c r="GP10" i="53"/>
  <c r="GO10" i="53"/>
  <c r="GN10" i="53"/>
  <c r="GM10" i="53"/>
  <c r="GL10" i="53"/>
  <c r="GK10" i="53"/>
  <c r="GJ10" i="53"/>
  <c r="GI10" i="53"/>
  <c r="GH10" i="53"/>
  <c r="GG10" i="53"/>
  <c r="GE10" i="53"/>
  <c r="GD10" i="53"/>
  <c r="HH13" i="53"/>
  <c r="HG13" i="53"/>
  <c r="HF13" i="53"/>
  <c r="HE13" i="53"/>
  <c r="HD13" i="53"/>
  <c r="HC13" i="53"/>
  <c r="HB13" i="53"/>
  <c r="HA13" i="53"/>
  <c r="GZ13" i="53"/>
  <c r="HH9" i="53"/>
  <c r="HG9" i="53"/>
  <c r="HF9" i="53"/>
  <c r="HE9" i="53"/>
  <c r="HD9" i="53"/>
  <c r="HC9" i="53"/>
  <c r="HB9" i="53"/>
  <c r="HA9" i="53"/>
  <c r="GZ9" i="53"/>
  <c r="GY9" i="53"/>
  <c r="GX9" i="53"/>
  <c r="GW9" i="53"/>
  <c r="GV9" i="53"/>
  <c r="GU9" i="53"/>
  <c r="GT9" i="53"/>
  <c r="GS9" i="53"/>
  <c r="GR9" i="53"/>
  <c r="GQ9" i="53"/>
  <c r="GP9" i="53"/>
  <c r="GO9" i="53"/>
  <c r="GN9" i="53"/>
  <c r="GM9" i="53"/>
  <c r="GL9" i="53"/>
  <c r="GK9" i="53"/>
  <c r="GJ9" i="53"/>
  <c r="GI9" i="53"/>
  <c r="GH9" i="53"/>
  <c r="GG9" i="53"/>
  <c r="GF9" i="53"/>
  <c r="GE9" i="53"/>
  <c r="GD9" i="53"/>
  <c r="GD8" i="53" l="1"/>
  <c r="GE8" i="53"/>
  <c r="GH8" i="53"/>
  <c r="GF8" i="53"/>
  <c r="GG17" i="53"/>
  <c r="GG8" i="53"/>
  <c r="GH17" i="53"/>
  <c r="GI17" i="53"/>
  <c r="GI8" i="53"/>
  <c r="GJ17" i="53"/>
  <c r="GJ8" i="53"/>
  <c r="GK17" i="53"/>
  <c r="GK8" i="53"/>
  <c r="GL17" i="53"/>
  <c r="GL8" i="53"/>
  <c r="GM17" i="53"/>
  <c r="GM8" i="53"/>
  <c r="GN17" i="53"/>
  <c r="GN8" i="53"/>
  <c r="GO17" i="53"/>
  <c r="GO8" i="53"/>
  <c r="GP17" i="53"/>
  <c r="GP8" i="53"/>
  <c r="GQ17" i="53"/>
  <c r="GQ8" i="53"/>
  <c r="GR17" i="53"/>
  <c r="GR13" i="53"/>
  <c r="GR8" i="53"/>
  <c r="GS17" i="53"/>
  <c r="GS13" i="53"/>
  <c r="GS8" i="53"/>
  <c r="GT17" i="53"/>
  <c r="GT13" i="53"/>
  <c r="GT8" i="53"/>
  <c r="GU17" i="53"/>
  <c r="GU13" i="53"/>
  <c r="GU8" i="53"/>
  <c r="GV17" i="53"/>
  <c r="GV13" i="53"/>
  <c r="GV8" i="53"/>
  <c r="GW17" i="53"/>
  <c r="GW13" i="53"/>
  <c r="GW8" i="53"/>
  <c r="GX17" i="53"/>
  <c r="GX13" i="53"/>
  <c r="GX8" i="53"/>
  <c r="GY17" i="53"/>
  <c r="GY13" i="53"/>
  <c r="GY8" i="53"/>
  <c r="GZ17" i="53"/>
  <c r="GZ8" i="53"/>
  <c r="HA17" i="53"/>
  <c r="HA8" i="53"/>
  <c r="HB17" i="53"/>
  <c r="HB8" i="53"/>
  <c r="HC17" i="53"/>
  <c r="HC8" i="53"/>
  <c r="HD17" i="53"/>
  <c r="HD8" i="53"/>
  <c r="HE17" i="53"/>
  <c r="HF17" i="53"/>
  <c r="HG8" i="53"/>
  <c r="HF7" i="53"/>
  <c r="HG17" i="53"/>
  <c r="HH17" i="53"/>
  <c r="HH8" i="53" l="1"/>
  <c r="HF8" i="53"/>
  <c r="HE8" i="53"/>
  <c r="HH7" i="53"/>
  <c r="HG7" i="53"/>
  <c r="HE7" i="53"/>
  <c r="HD7" i="53"/>
  <c r="HC7" i="53"/>
  <c r="HB7" i="53"/>
  <c r="HA7" i="53"/>
  <c r="GZ7" i="53"/>
  <c r="GY7" i="53"/>
  <c r="GX7" i="53"/>
  <c r="GW7" i="53"/>
  <c r="GV7" i="53"/>
  <c r="GU7" i="53"/>
  <c r="GT7" i="53"/>
  <c r="GS7" i="53"/>
  <c r="GR7" i="53"/>
  <c r="GQ7" i="53"/>
  <c r="GP7" i="53"/>
  <c r="GO7" i="53"/>
  <c r="GN7" i="53"/>
  <c r="GM7" i="53"/>
  <c r="GL7" i="53"/>
  <c r="GK7" i="53"/>
  <c r="GJ7" i="53"/>
  <c r="GI7" i="53"/>
  <c r="GH7" i="53"/>
  <c r="U95" i="53"/>
  <c r="T95" i="53"/>
  <c r="S95" i="53"/>
  <c r="R95" i="53"/>
  <c r="Q95" i="53"/>
  <c r="P95" i="53"/>
  <c r="O95" i="53"/>
  <c r="N95" i="53"/>
  <c r="M95" i="53"/>
  <c r="L95" i="53"/>
  <c r="K95" i="53"/>
  <c r="J95" i="53"/>
  <c r="I95" i="53"/>
  <c r="H95" i="53"/>
  <c r="G95" i="53"/>
  <c r="F95" i="53"/>
  <c r="V95" i="53" s="1"/>
  <c r="E95" i="53"/>
  <c r="D95" i="53"/>
  <c r="C95" i="53"/>
  <c r="U94" i="53"/>
  <c r="T94" i="53"/>
  <c r="S94" i="53"/>
  <c r="R94" i="53"/>
  <c r="Q94" i="53"/>
  <c r="P94" i="53"/>
  <c r="O94" i="53"/>
  <c r="N94" i="53"/>
  <c r="M94" i="53"/>
  <c r="L94" i="53"/>
  <c r="K94" i="53"/>
  <c r="J94" i="53"/>
  <c r="I94" i="53"/>
  <c r="H94" i="53"/>
  <c r="G94" i="53"/>
  <c r="F94" i="53"/>
  <c r="E94" i="53"/>
  <c r="D94" i="53"/>
  <c r="C94" i="53"/>
  <c r="U93" i="53"/>
  <c r="T93" i="53"/>
  <c r="S93" i="53"/>
  <c r="R93" i="53"/>
  <c r="Q93" i="53"/>
  <c r="P93" i="53"/>
  <c r="O93" i="53"/>
  <c r="N93" i="53"/>
  <c r="M93" i="53"/>
  <c r="L93" i="53"/>
  <c r="K93" i="53"/>
  <c r="J93" i="53"/>
  <c r="I93" i="53"/>
  <c r="H93" i="53"/>
  <c r="G93" i="53"/>
  <c r="F93" i="53"/>
  <c r="E93" i="53"/>
  <c r="D93" i="53"/>
  <c r="C93" i="53"/>
  <c r="U92" i="53"/>
  <c r="T92" i="53"/>
  <c r="S92" i="53"/>
  <c r="R92" i="53"/>
  <c r="Q92" i="53"/>
  <c r="P92" i="53"/>
  <c r="O92" i="53"/>
  <c r="N92" i="53"/>
  <c r="M92" i="53"/>
  <c r="L92" i="53"/>
  <c r="K92" i="53"/>
  <c r="J92" i="53"/>
  <c r="I92" i="53"/>
  <c r="H92" i="53"/>
  <c r="G92" i="53"/>
  <c r="F92" i="53"/>
  <c r="E92" i="53"/>
  <c r="D92" i="53"/>
  <c r="C92" i="53"/>
  <c r="U91" i="53"/>
  <c r="T91" i="53"/>
  <c r="S91" i="53"/>
  <c r="R91" i="53"/>
  <c r="Q91" i="53"/>
  <c r="P91" i="53"/>
  <c r="O91" i="53"/>
  <c r="N91" i="53"/>
  <c r="M91" i="53"/>
  <c r="L91" i="53"/>
  <c r="K91" i="53"/>
  <c r="J91" i="53"/>
  <c r="I91" i="53"/>
  <c r="H91" i="53"/>
  <c r="G91" i="53"/>
  <c r="F91" i="53"/>
  <c r="V91" i="53" s="1"/>
  <c r="E91" i="53"/>
  <c r="D91" i="53"/>
  <c r="C91" i="53"/>
  <c r="U90" i="53"/>
  <c r="T90" i="53"/>
  <c r="S90" i="53"/>
  <c r="R90" i="53"/>
  <c r="Q90" i="53"/>
  <c r="P90" i="53"/>
  <c r="O90" i="53"/>
  <c r="N90" i="53"/>
  <c r="M90" i="53"/>
  <c r="L90" i="53"/>
  <c r="K90" i="53"/>
  <c r="J90" i="53"/>
  <c r="I90" i="53"/>
  <c r="H90" i="53"/>
  <c r="G90" i="53"/>
  <c r="F90" i="53"/>
  <c r="E90" i="53"/>
  <c r="D90" i="53"/>
  <c r="C90" i="53"/>
  <c r="U89" i="53"/>
  <c r="T89" i="53"/>
  <c r="S89" i="53"/>
  <c r="R89" i="53"/>
  <c r="Q89" i="53"/>
  <c r="P89" i="53"/>
  <c r="O89" i="53"/>
  <c r="N89" i="53"/>
  <c r="M89" i="53"/>
  <c r="L89" i="53"/>
  <c r="K89" i="53"/>
  <c r="J89" i="53"/>
  <c r="I89" i="53"/>
  <c r="H89" i="53"/>
  <c r="G89" i="53"/>
  <c r="F89" i="53"/>
  <c r="E89" i="53"/>
  <c r="D89" i="53"/>
  <c r="C89" i="53"/>
  <c r="U88" i="53"/>
  <c r="T88" i="53"/>
  <c r="S88" i="53"/>
  <c r="R88" i="53"/>
  <c r="Q88" i="53"/>
  <c r="P88" i="53"/>
  <c r="O88" i="53"/>
  <c r="N88" i="53"/>
  <c r="M88" i="53"/>
  <c r="L88" i="53"/>
  <c r="K88" i="53"/>
  <c r="J88" i="53"/>
  <c r="I88" i="53"/>
  <c r="H88" i="53"/>
  <c r="G88" i="53"/>
  <c r="F88" i="53"/>
  <c r="E88" i="53"/>
  <c r="D88" i="53"/>
  <c r="C88" i="53"/>
  <c r="U87" i="53"/>
  <c r="T87" i="53"/>
  <c r="S87" i="53"/>
  <c r="R87" i="53"/>
  <c r="Q87" i="53"/>
  <c r="P87" i="53"/>
  <c r="O87" i="53"/>
  <c r="N87" i="53"/>
  <c r="M87" i="53"/>
  <c r="L87" i="53"/>
  <c r="K87" i="53"/>
  <c r="J87" i="53"/>
  <c r="I87" i="53"/>
  <c r="H87" i="53"/>
  <c r="G87" i="53"/>
  <c r="F87" i="53"/>
  <c r="V87" i="53" s="1"/>
  <c r="E87" i="53"/>
  <c r="D87" i="53"/>
  <c r="C87" i="53"/>
  <c r="U86" i="53"/>
  <c r="T86" i="53"/>
  <c r="S86" i="53"/>
  <c r="R86" i="53"/>
  <c r="Q86" i="53"/>
  <c r="P86" i="53"/>
  <c r="O86" i="53"/>
  <c r="N86" i="53"/>
  <c r="M86" i="53"/>
  <c r="L86" i="53"/>
  <c r="K86" i="53"/>
  <c r="J86" i="53"/>
  <c r="I86" i="53"/>
  <c r="H86" i="53"/>
  <c r="G86" i="53"/>
  <c r="F86" i="53"/>
  <c r="E86" i="53"/>
  <c r="D86" i="53"/>
  <c r="C86" i="53"/>
  <c r="U85" i="53"/>
  <c r="T85" i="53"/>
  <c r="S85" i="53"/>
  <c r="R85" i="53"/>
  <c r="Q85" i="53"/>
  <c r="P85" i="53"/>
  <c r="O85" i="53"/>
  <c r="N85" i="53"/>
  <c r="M85" i="53"/>
  <c r="L85" i="53"/>
  <c r="K85" i="53"/>
  <c r="J85" i="53"/>
  <c r="I85" i="53"/>
  <c r="H85" i="53"/>
  <c r="G85" i="53"/>
  <c r="F85" i="53"/>
  <c r="E85" i="53"/>
  <c r="D85" i="53"/>
  <c r="C85" i="53"/>
  <c r="U84" i="53"/>
  <c r="T84" i="53"/>
  <c r="S84" i="53"/>
  <c r="R84" i="53"/>
  <c r="Q84" i="53"/>
  <c r="P84" i="53"/>
  <c r="O84" i="53"/>
  <c r="N84" i="53"/>
  <c r="M84" i="53"/>
  <c r="L84" i="53"/>
  <c r="K84" i="53"/>
  <c r="J84" i="53"/>
  <c r="I84" i="53"/>
  <c r="H84" i="53"/>
  <c r="G84" i="53"/>
  <c r="F84" i="53"/>
  <c r="E84" i="53"/>
  <c r="D84" i="53"/>
  <c r="C84" i="53"/>
  <c r="U83" i="53"/>
  <c r="T83" i="53"/>
  <c r="S83" i="53"/>
  <c r="R83" i="53"/>
  <c r="Q83" i="53"/>
  <c r="P83" i="53"/>
  <c r="O83" i="53"/>
  <c r="N83" i="53"/>
  <c r="M83" i="53"/>
  <c r="L83" i="53"/>
  <c r="K83" i="53"/>
  <c r="J83" i="53"/>
  <c r="I83" i="53"/>
  <c r="H83" i="53"/>
  <c r="G83" i="53"/>
  <c r="F83" i="53"/>
  <c r="V83" i="53" s="1"/>
  <c r="E83" i="53"/>
  <c r="D83" i="53"/>
  <c r="C83" i="53"/>
  <c r="C82" i="53"/>
  <c r="U81" i="53"/>
  <c r="T81" i="53"/>
  <c r="S81" i="53"/>
  <c r="R81" i="53"/>
  <c r="Q81" i="53"/>
  <c r="P81" i="53"/>
  <c r="O81" i="53"/>
  <c r="N81" i="53"/>
  <c r="M81" i="53"/>
  <c r="L81" i="53"/>
  <c r="K81" i="53"/>
  <c r="J81" i="53"/>
  <c r="I81" i="53"/>
  <c r="H81" i="53"/>
  <c r="G81" i="53"/>
  <c r="F81" i="53"/>
  <c r="V81" i="53" s="1"/>
  <c r="E81" i="53"/>
  <c r="D81" i="53"/>
  <c r="C81" i="53"/>
  <c r="U80" i="53"/>
  <c r="T80" i="53"/>
  <c r="S80" i="53"/>
  <c r="R80" i="53"/>
  <c r="Q80" i="53"/>
  <c r="P80" i="53"/>
  <c r="O80" i="53"/>
  <c r="N80" i="53"/>
  <c r="M80" i="53"/>
  <c r="L80" i="53"/>
  <c r="K80" i="53"/>
  <c r="J80" i="53"/>
  <c r="I80" i="53"/>
  <c r="H80" i="53"/>
  <c r="G80" i="53"/>
  <c r="F80" i="53"/>
  <c r="E80" i="53"/>
  <c r="D80" i="53"/>
  <c r="C80" i="53"/>
  <c r="U79" i="53"/>
  <c r="T79" i="53"/>
  <c r="S79" i="53"/>
  <c r="R79" i="53"/>
  <c r="Q79" i="53"/>
  <c r="P79" i="53"/>
  <c r="O79" i="53"/>
  <c r="N79" i="53"/>
  <c r="M79" i="53"/>
  <c r="L79" i="53"/>
  <c r="K79" i="53"/>
  <c r="J79" i="53"/>
  <c r="I79" i="53"/>
  <c r="H79" i="53"/>
  <c r="G79" i="53"/>
  <c r="F79" i="53"/>
  <c r="E79" i="53"/>
  <c r="D79" i="53"/>
  <c r="C79" i="53"/>
  <c r="U78" i="53"/>
  <c r="T78" i="53"/>
  <c r="S78" i="53"/>
  <c r="R78" i="53"/>
  <c r="Q78" i="53"/>
  <c r="P78" i="53"/>
  <c r="O78" i="53"/>
  <c r="N78" i="53"/>
  <c r="M78" i="53"/>
  <c r="L78" i="53"/>
  <c r="K78" i="53"/>
  <c r="J78" i="53"/>
  <c r="I78" i="53"/>
  <c r="H78" i="53"/>
  <c r="G78" i="53"/>
  <c r="F78" i="53"/>
  <c r="E78" i="53"/>
  <c r="D78" i="53"/>
  <c r="C78" i="53"/>
  <c r="U77" i="53"/>
  <c r="T77" i="53"/>
  <c r="S77" i="53"/>
  <c r="R77" i="53"/>
  <c r="Q77" i="53"/>
  <c r="P77" i="53"/>
  <c r="O77" i="53"/>
  <c r="N77" i="53"/>
  <c r="M77" i="53"/>
  <c r="L77" i="53"/>
  <c r="K77" i="53"/>
  <c r="J77" i="53"/>
  <c r="I77" i="53"/>
  <c r="H77" i="53"/>
  <c r="G77" i="53"/>
  <c r="F77" i="53"/>
  <c r="V77" i="53" s="1"/>
  <c r="E77" i="53"/>
  <c r="D77" i="53"/>
  <c r="C77" i="53"/>
  <c r="U76" i="53"/>
  <c r="T76" i="53"/>
  <c r="S76" i="53"/>
  <c r="R76" i="53"/>
  <c r="Q76" i="53"/>
  <c r="P76" i="53"/>
  <c r="O76" i="53"/>
  <c r="N76" i="53"/>
  <c r="M76" i="53"/>
  <c r="L76" i="53"/>
  <c r="K76" i="53"/>
  <c r="J76" i="53"/>
  <c r="I76" i="53"/>
  <c r="H76" i="53"/>
  <c r="G76" i="53"/>
  <c r="F76" i="53"/>
  <c r="E76" i="53"/>
  <c r="D76" i="53"/>
  <c r="C76" i="53"/>
  <c r="U75" i="53"/>
  <c r="T75" i="53"/>
  <c r="S75" i="53"/>
  <c r="R75" i="53"/>
  <c r="Q75" i="53"/>
  <c r="P75" i="53"/>
  <c r="O75" i="53"/>
  <c r="N75" i="53"/>
  <c r="M75" i="53"/>
  <c r="L75" i="53"/>
  <c r="K75" i="53"/>
  <c r="J75" i="53"/>
  <c r="I75" i="53"/>
  <c r="H75" i="53"/>
  <c r="G75" i="53"/>
  <c r="F75" i="53"/>
  <c r="E75" i="53"/>
  <c r="D75" i="53"/>
  <c r="C75" i="53"/>
  <c r="U74" i="53"/>
  <c r="T74" i="53"/>
  <c r="S74" i="53"/>
  <c r="R74" i="53"/>
  <c r="Q74" i="53"/>
  <c r="P74" i="53"/>
  <c r="O74" i="53"/>
  <c r="N74" i="53"/>
  <c r="M74" i="53"/>
  <c r="L74" i="53"/>
  <c r="K74" i="53"/>
  <c r="J74" i="53"/>
  <c r="I74" i="53"/>
  <c r="H74" i="53"/>
  <c r="G74" i="53"/>
  <c r="F74" i="53"/>
  <c r="E74" i="53"/>
  <c r="D74" i="53"/>
  <c r="C74" i="53"/>
  <c r="U73" i="53"/>
  <c r="T73" i="53"/>
  <c r="S73" i="53"/>
  <c r="R73" i="53"/>
  <c r="Q73" i="53"/>
  <c r="P73" i="53"/>
  <c r="O73" i="53"/>
  <c r="N73" i="53"/>
  <c r="M73" i="53"/>
  <c r="L73" i="53"/>
  <c r="K73" i="53"/>
  <c r="J73" i="53"/>
  <c r="I73" i="53"/>
  <c r="H73" i="53"/>
  <c r="G73" i="53"/>
  <c r="F73" i="53"/>
  <c r="E73" i="53"/>
  <c r="D73" i="53"/>
  <c r="C73" i="53"/>
  <c r="U72" i="53"/>
  <c r="T72" i="53"/>
  <c r="S72" i="53"/>
  <c r="R72" i="53"/>
  <c r="Q72" i="53"/>
  <c r="P72" i="53"/>
  <c r="O72" i="53"/>
  <c r="N72" i="53"/>
  <c r="M72" i="53"/>
  <c r="L72" i="53"/>
  <c r="K72" i="53"/>
  <c r="J72" i="53"/>
  <c r="I72" i="53"/>
  <c r="H72" i="53"/>
  <c r="G72" i="53"/>
  <c r="F72" i="53"/>
  <c r="E72" i="53"/>
  <c r="D72" i="53"/>
  <c r="C72" i="53"/>
  <c r="U71" i="53"/>
  <c r="T71" i="53"/>
  <c r="S71" i="53"/>
  <c r="R71" i="53"/>
  <c r="Q71" i="53"/>
  <c r="P71" i="53"/>
  <c r="O71" i="53"/>
  <c r="N71" i="53"/>
  <c r="M71" i="53"/>
  <c r="L71" i="53"/>
  <c r="K71" i="53"/>
  <c r="J71" i="53"/>
  <c r="I71" i="53"/>
  <c r="H71" i="53"/>
  <c r="G71" i="53"/>
  <c r="F71" i="53"/>
  <c r="E71" i="53"/>
  <c r="D71" i="53"/>
  <c r="C71" i="53"/>
  <c r="U70" i="53"/>
  <c r="T70" i="53"/>
  <c r="S70" i="53"/>
  <c r="R70" i="53"/>
  <c r="Q70" i="53"/>
  <c r="P70" i="53"/>
  <c r="O70" i="53"/>
  <c r="N70" i="53"/>
  <c r="M70" i="53"/>
  <c r="L70" i="53"/>
  <c r="K70" i="53"/>
  <c r="J70" i="53"/>
  <c r="I70" i="53"/>
  <c r="H70" i="53"/>
  <c r="G70" i="53"/>
  <c r="F70" i="53"/>
  <c r="E70" i="53"/>
  <c r="D70" i="53"/>
  <c r="C70" i="53"/>
  <c r="U69" i="53"/>
  <c r="T69" i="53"/>
  <c r="S69" i="53"/>
  <c r="R69" i="53"/>
  <c r="Q69" i="53"/>
  <c r="P69" i="53"/>
  <c r="O69" i="53"/>
  <c r="N69" i="53"/>
  <c r="M69" i="53"/>
  <c r="L69" i="53"/>
  <c r="K69" i="53"/>
  <c r="J69" i="53"/>
  <c r="I69" i="53"/>
  <c r="H69" i="53"/>
  <c r="G69" i="53"/>
  <c r="F69" i="53"/>
  <c r="E69" i="53"/>
  <c r="D69" i="53"/>
  <c r="C69" i="53"/>
  <c r="U68" i="53"/>
  <c r="T68" i="53"/>
  <c r="S68" i="53"/>
  <c r="R68" i="53"/>
  <c r="Q68" i="53"/>
  <c r="P68" i="53"/>
  <c r="O68" i="53"/>
  <c r="N68" i="53"/>
  <c r="M68" i="53"/>
  <c r="L68" i="53"/>
  <c r="K68" i="53"/>
  <c r="J68" i="53"/>
  <c r="I68" i="53"/>
  <c r="H68" i="53"/>
  <c r="G68" i="53"/>
  <c r="F68" i="53"/>
  <c r="E68" i="53"/>
  <c r="D68" i="53"/>
  <c r="C68" i="53"/>
  <c r="U67" i="53"/>
  <c r="T67" i="53"/>
  <c r="S67" i="53"/>
  <c r="R67" i="53"/>
  <c r="Q67" i="53"/>
  <c r="P67" i="53"/>
  <c r="O67" i="53"/>
  <c r="N67" i="53"/>
  <c r="M67" i="53"/>
  <c r="L67" i="53"/>
  <c r="K67" i="53"/>
  <c r="J67" i="53"/>
  <c r="I67" i="53"/>
  <c r="H67" i="53"/>
  <c r="G67" i="53"/>
  <c r="F67" i="53"/>
  <c r="E67" i="53"/>
  <c r="D67" i="53"/>
  <c r="C67" i="53"/>
  <c r="U66" i="53"/>
  <c r="T66" i="53"/>
  <c r="S66" i="53"/>
  <c r="R66" i="53"/>
  <c r="Q66" i="53"/>
  <c r="P66" i="53"/>
  <c r="O66" i="53"/>
  <c r="N66" i="53"/>
  <c r="M66" i="53"/>
  <c r="L66" i="53"/>
  <c r="K66" i="53"/>
  <c r="J66" i="53"/>
  <c r="I66" i="53"/>
  <c r="H66" i="53"/>
  <c r="G66" i="53"/>
  <c r="F66" i="53"/>
  <c r="E66" i="53"/>
  <c r="D66" i="53"/>
  <c r="C66" i="53"/>
  <c r="U65" i="53"/>
  <c r="T65" i="53"/>
  <c r="S65" i="53"/>
  <c r="R65" i="53"/>
  <c r="Q65" i="53"/>
  <c r="P65" i="53"/>
  <c r="O65" i="53"/>
  <c r="N65" i="53"/>
  <c r="M65" i="53"/>
  <c r="L65" i="53"/>
  <c r="K65" i="53"/>
  <c r="J65" i="53"/>
  <c r="I65" i="53"/>
  <c r="H65" i="53"/>
  <c r="G65" i="53"/>
  <c r="F65" i="53"/>
  <c r="V65" i="53" s="1"/>
  <c r="E65" i="53"/>
  <c r="D65" i="53"/>
  <c r="C65" i="53"/>
  <c r="C64" i="53"/>
  <c r="C63" i="53"/>
  <c r="C62" i="53"/>
  <c r="U61" i="53"/>
  <c r="T61" i="53"/>
  <c r="S61" i="53"/>
  <c r="R61" i="53"/>
  <c r="V61" i="53"/>
  <c r="C61" i="53"/>
  <c r="U60" i="53"/>
  <c r="T60" i="53"/>
  <c r="S60" i="53"/>
  <c r="R60" i="53"/>
  <c r="Q60" i="53"/>
  <c r="P60" i="53"/>
  <c r="O60" i="53"/>
  <c r="N60" i="53"/>
  <c r="M60" i="53"/>
  <c r="L60" i="53"/>
  <c r="K60" i="53"/>
  <c r="J60" i="53"/>
  <c r="I60" i="53"/>
  <c r="H60" i="53"/>
  <c r="G60" i="53"/>
  <c r="F60" i="53"/>
  <c r="E60" i="53"/>
  <c r="D60" i="53"/>
  <c r="C60" i="53"/>
  <c r="U59" i="53"/>
  <c r="T59" i="53"/>
  <c r="S59" i="53"/>
  <c r="R59" i="53"/>
  <c r="Q59" i="53"/>
  <c r="P59" i="53"/>
  <c r="O59" i="53"/>
  <c r="N59" i="53"/>
  <c r="M59" i="53"/>
  <c r="L59" i="53"/>
  <c r="K59" i="53"/>
  <c r="J59" i="53"/>
  <c r="I59" i="53"/>
  <c r="H59" i="53"/>
  <c r="G59" i="53"/>
  <c r="F59" i="53"/>
  <c r="E59" i="53"/>
  <c r="D59" i="53"/>
  <c r="C59" i="53"/>
  <c r="U58" i="53"/>
  <c r="T58" i="53"/>
  <c r="S58" i="53"/>
  <c r="R58" i="53"/>
  <c r="Q58" i="53"/>
  <c r="P58" i="53"/>
  <c r="O58" i="53"/>
  <c r="N58" i="53"/>
  <c r="M58" i="53"/>
  <c r="L58" i="53"/>
  <c r="K58" i="53"/>
  <c r="J58" i="53"/>
  <c r="I58" i="53"/>
  <c r="H58" i="53"/>
  <c r="G58" i="53"/>
  <c r="F58" i="53"/>
  <c r="E58" i="53"/>
  <c r="D58" i="53"/>
  <c r="C58" i="53"/>
  <c r="U57" i="53"/>
  <c r="T57" i="53"/>
  <c r="S57" i="53"/>
  <c r="R57" i="53"/>
  <c r="Q57" i="53"/>
  <c r="P57" i="53"/>
  <c r="O57" i="53"/>
  <c r="M57" i="53"/>
  <c r="L57" i="53"/>
  <c r="K57" i="53"/>
  <c r="J57" i="53"/>
  <c r="I57" i="53"/>
  <c r="H57" i="53"/>
  <c r="G57" i="53"/>
  <c r="F57" i="53"/>
  <c r="V57" i="53" s="1"/>
  <c r="E57" i="53"/>
  <c r="D57" i="53"/>
  <c r="C57" i="53"/>
  <c r="U56" i="53"/>
  <c r="T56" i="53"/>
  <c r="S56" i="53"/>
  <c r="R56" i="53"/>
  <c r="Q56" i="53"/>
  <c r="P56" i="53"/>
  <c r="O56" i="53"/>
  <c r="N56" i="53"/>
  <c r="M56" i="53"/>
  <c r="L56" i="53"/>
  <c r="K56" i="53"/>
  <c r="J56" i="53"/>
  <c r="I56" i="53"/>
  <c r="H56" i="53"/>
  <c r="G56" i="53"/>
  <c r="F56" i="53"/>
  <c r="E56" i="53"/>
  <c r="D56" i="53"/>
  <c r="C56" i="53"/>
  <c r="U55" i="53"/>
  <c r="T55" i="53"/>
  <c r="S55" i="53"/>
  <c r="R55" i="53"/>
  <c r="Q55" i="53"/>
  <c r="P55" i="53"/>
  <c r="O55" i="53"/>
  <c r="N55" i="53"/>
  <c r="M55" i="53"/>
  <c r="L55" i="53"/>
  <c r="K55" i="53"/>
  <c r="J55" i="53"/>
  <c r="I55" i="53"/>
  <c r="H55" i="53"/>
  <c r="G55" i="53"/>
  <c r="F55" i="53"/>
  <c r="E55" i="53"/>
  <c r="D55" i="53"/>
  <c r="C55" i="53"/>
  <c r="U54" i="53"/>
  <c r="T54" i="53"/>
  <c r="S54" i="53"/>
  <c r="R54" i="53"/>
  <c r="Q54" i="53"/>
  <c r="P54" i="53"/>
  <c r="O54" i="53"/>
  <c r="N54" i="53"/>
  <c r="M54" i="53"/>
  <c r="L54" i="53"/>
  <c r="K54" i="53"/>
  <c r="J54" i="53"/>
  <c r="I54" i="53"/>
  <c r="H54" i="53"/>
  <c r="G54" i="53"/>
  <c r="F54" i="53"/>
  <c r="E54" i="53"/>
  <c r="D54" i="53"/>
  <c r="C54" i="53"/>
  <c r="U53" i="53"/>
  <c r="T53" i="53"/>
  <c r="S53" i="53"/>
  <c r="R53" i="53"/>
  <c r="Q53" i="53"/>
  <c r="P53" i="53"/>
  <c r="O53" i="53"/>
  <c r="N53" i="53"/>
  <c r="M53" i="53"/>
  <c r="L53" i="53"/>
  <c r="K53" i="53"/>
  <c r="J53" i="53"/>
  <c r="I53" i="53"/>
  <c r="H53" i="53"/>
  <c r="G53" i="53"/>
  <c r="F53" i="53"/>
  <c r="V53" i="53" s="1"/>
  <c r="E53" i="53"/>
  <c r="D53" i="53"/>
  <c r="C53" i="53"/>
  <c r="U52" i="53"/>
  <c r="T52" i="53"/>
  <c r="S52" i="53"/>
  <c r="R52" i="53"/>
  <c r="Q52" i="53"/>
  <c r="P52" i="53"/>
  <c r="O52" i="53"/>
  <c r="N52" i="53"/>
  <c r="M52" i="53"/>
  <c r="L52" i="53"/>
  <c r="K52" i="53"/>
  <c r="J52" i="53"/>
  <c r="I52" i="53"/>
  <c r="H52" i="53"/>
  <c r="G52" i="53"/>
  <c r="F52" i="53"/>
  <c r="E52" i="53"/>
  <c r="D52" i="53"/>
  <c r="C52" i="53"/>
  <c r="U51" i="53"/>
  <c r="T51" i="53"/>
  <c r="S51" i="53"/>
  <c r="R51" i="53"/>
  <c r="Q51" i="53"/>
  <c r="P51" i="53"/>
  <c r="O51" i="53"/>
  <c r="N51" i="53"/>
  <c r="M51" i="53"/>
  <c r="L51" i="53"/>
  <c r="K51" i="53"/>
  <c r="J51" i="53"/>
  <c r="I51" i="53"/>
  <c r="H51" i="53"/>
  <c r="G51" i="53"/>
  <c r="F51" i="53"/>
  <c r="E51" i="53"/>
  <c r="D51" i="53"/>
  <c r="C51" i="53"/>
  <c r="FW38" i="53"/>
  <c r="FS38" i="53"/>
  <c r="FO38" i="53"/>
  <c r="FK38" i="53"/>
  <c r="FG38" i="53"/>
  <c r="FC38" i="53"/>
  <c r="EY38" i="53"/>
  <c r="EU38" i="53"/>
  <c r="EQ38" i="53"/>
  <c r="EM38" i="53"/>
  <c r="EI38" i="53"/>
  <c r="EE38" i="53"/>
  <c r="EA38" i="53"/>
  <c r="DW38" i="53"/>
  <c r="DS38" i="53"/>
  <c r="DO38" i="53"/>
  <c r="DK38" i="53"/>
  <c r="DG38" i="53"/>
  <c r="DC38" i="53"/>
  <c r="CY38" i="53"/>
  <c r="CU38" i="53"/>
  <c r="CQ38" i="53"/>
  <c r="CM38" i="53"/>
  <c r="CI38" i="53"/>
  <c r="CE38" i="53"/>
  <c r="CA38" i="53"/>
  <c r="BW38" i="53"/>
  <c r="BS38" i="53"/>
  <c r="BO38" i="53"/>
  <c r="BK38" i="53"/>
  <c r="BG38" i="53"/>
  <c r="BC38" i="53"/>
  <c r="AY38" i="53"/>
  <c r="AU38" i="53"/>
  <c r="AQ38" i="53"/>
  <c r="AM38" i="53"/>
  <c r="AI38" i="53"/>
  <c r="AE38" i="53"/>
  <c r="AA38" i="53"/>
  <c r="W38" i="53"/>
  <c r="S38" i="53"/>
  <c r="O38" i="53"/>
  <c r="K38" i="53"/>
  <c r="G38" i="53"/>
  <c r="C38" i="53"/>
  <c r="GA37" i="53"/>
  <c r="GA36" i="53"/>
  <c r="GA35" i="53"/>
  <c r="GA34" i="53"/>
  <c r="GA33" i="53"/>
  <c r="GA32" i="53"/>
  <c r="GA31" i="53"/>
  <c r="GA30" i="53"/>
  <c r="GA29" i="53"/>
  <c r="GA28" i="53"/>
  <c r="GA27" i="53"/>
  <c r="GA26" i="53"/>
  <c r="GA25" i="53"/>
  <c r="GA24" i="53"/>
  <c r="GA23" i="53"/>
  <c r="GA22" i="53"/>
  <c r="GA21" i="53"/>
  <c r="GA20" i="53"/>
  <c r="GA19" i="53"/>
  <c r="GA18" i="53"/>
  <c r="GA17" i="53"/>
  <c r="GA16" i="53"/>
  <c r="GA15" i="53"/>
  <c r="GA14" i="53"/>
  <c r="GA13" i="53"/>
  <c r="GA12" i="53"/>
  <c r="GA11" i="53"/>
  <c r="GA10" i="53"/>
  <c r="GA9" i="53"/>
  <c r="GA8" i="53"/>
  <c r="GG7" i="53"/>
  <c r="GF7" i="53"/>
  <c r="GE7" i="53"/>
  <c r="GD7" i="53"/>
  <c r="GA7" i="53"/>
  <c r="V69" i="53" l="1"/>
  <c r="V73" i="53"/>
  <c r="V52" i="53"/>
  <c r="V56" i="53"/>
  <c r="V60" i="53"/>
  <c r="V64" i="53"/>
  <c r="V68" i="53"/>
  <c r="V72" i="53"/>
  <c r="V76" i="53"/>
  <c r="V80" i="53"/>
  <c r="V86" i="53"/>
  <c r="V90" i="53"/>
  <c r="V94" i="53"/>
  <c r="V51" i="53"/>
  <c r="V55" i="53"/>
  <c r="V59" i="53"/>
  <c r="V63" i="53"/>
  <c r="V67" i="53"/>
  <c r="V71" i="53"/>
  <c r="V75" i="53"/>
  <c r="V79" i="53"/>
  <c r="V85" i="53"/>
  <c r="V89" i="53"/>
  <c r="V93" i="53"/>
  <c r="V54" i="53"/>
  <c r="V58" i="53"/>
  <c r="V62" i="53"/>
  <c r="V66" i="53"/>
  <c r="V70" i="53"/>
  <c r="V74" i="53"/>
  <c r="V78" i="53"/>
  <c r="V84" i="53"/>
  <c r="V88" i="53"/>
  <c r="V92" i="53"/>
  <c r="F82" i="53"/>
  <c r="J82" i="53"/>
  <c r="N82" i="53"/>
  <c r="R82" i="53"/>
  <c r="G82" i="53"/>
  <c r="K82" i="53"/>
  <c r="O82" i="53"/>
  <c r="S82" i="53"/>
  <c r="D82" i="53"/>
  <c r="H82" i="53"/>
  <c r="L82" i="53"/>
  <c r="P82" i="53"/>
  <c r="T82" i="53"/>
  <c r="E82" i="53"/>
  <c r="I82" i="53"/>
  <c r="M82" i="53"/>
  <c r="Q82" i="53"/>
  <c r="U82" i="53"/>
  <c r="V82" i="53" l="1"/>
</calcChain>
</file>

<file path=xl/sharedStrings.xml><?xml version="1.0" encoding="utf-8"?>
<sst xmlns="http://schemas.openxmlformats.org/spreadsheetml/2006/main" count="2514" uniqueCount="133">
  <si>
    <t xml:space="preserve">Versión:1 </t>
  </si>
  <si>
    <t xml:space="preserve">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</si>
  <si>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                                        </t>
  </si>
  <si>
    <t>OBSERVACIÓN GENERAL:</t>
  </si>
  <si>
    <t xml:space="preserve">  Enc. Div. Estadistica Climatológica</t>
  </si>
  <si>
    <t>Aprobación: 00/01/2025</t>
  </si>
  <si>
    <t>Responsable:</t>
  </si>
  <si>
    <t>FR-INDOMET-FRCDF</t>
  </si>
  <si>
    <t>Leyenda</t>
  </si>
  <si>
    <t>Arcoiris</t>
  </si>
  <si>
    <t>Granizo</t>
  </si>
  <si>
    <t>Humo</t>
  </si>
  <si>
    <t>Neblina</t>
  </si>
  <si>
    <t>Niebla</t>
  </si>
  <si>
    <t>Ráfaga de Viento</t>
  </si>
  <si>
    <t>Relámpago</t>
  </si>
  <si>
    <t>Rocío</t>
  </si>
  <si>
    <t>Toberllino de Polvo</t>
  </si>
  <si>
    <t>Tormenta</t>
  </si>
  <si>
    <t>Trueno</t>
  </si>
  <si>
    <t>Rayo</t>
  </si>
  <si>
    <t>Siglas</t>
  </si>
  <si>
    <t>MDCY (CATEY)</t>
  </si>
  <si>
    <t>AI</t>
  </si>
  <si>
    <t>RA</t>
  </si>
  <si>
    <t>GR</t>
  </si>
  <si>
    <t>FU</t>
  </si>
  <si>
    <t>BR</t>
  </si>
  <si>
    <t>FG</t>
  </si>
  <si>
    <t>RO</t>
  </si>
  <si>
    <t>DS</t>
  </si>
  <si>
    <t>TS</t>
  </si>
  <si>
    <t xml:space="preserve">TO </t>
  </si>
  <si>
    <t>TRU</t>
  </si>
  <si>
    <t>TRA</t>
  </si>
  <si>
    <t>RE</t>
  </si>
  <si>
    <t>Lluvía</t>
  </si>
  <si>
    <t>Ceniza</t>
  </si>
  <si>
    <t>Arena</t>
  </si>
  <si>
    <t>Ventarrón</t>
  </si>
  <si>
    <t>VA</t>
  </si>
  <si>
    <t>SA</t>
  </si>
  <si>
    <t>VE</t>
  </si>
  <si>
    <t xml:space="preserve">Tornado </t>
  </si>
  <si>
    <t>Tromba</t>
  </si>
  <si>
    <t>TRO</t>
  </si>
  <si>
    <t>Calima</t>
  </si>
  <si>
    <t>CA</t>
  </si>
  <si>
    <t>#</t>
  </si>
  <si>
    <t xml:space="preserve"> Pagina:              de</t>
  </si>
  <si>
    <t>LAS AMERICAS</t>
  </si>
  <si>
    <t xml:space="preserve">PUNTA CANA </t>
  </si>
  <si>
    <t>LA ROMANA</t>
  </si>
  <si>
    <t>SANTIAGO</t>
  </si>
  <si>
    <t>PUERTO PLATA</t>
  </si>
  <si>
    <t>BARAHONA</t>
  </si>
  <si>
    <t>ARROYO BARRIL</t>
  </si>
  <si>
    <t>SANTO DOMINGO</t>
  </si>
  <si>
    <t>MONTE CRISTI</t>
  </si>
  <si>
    <t>CABRERA</t>
  </si>
  <si>
    <t>BAYAGUANA</t>
  </si>
  <si>
    <t>JIMANI</t>
  </si>
  <si>
    <t xml:space="preserve">LOS LLANOS </t>
  </si>
  <si>
    <t>RIO SAN JUAN</t>
  </si>
  <si>
    <t xml:space="preserve">VILLA RIVA </t>
  </si>
  <si>
    <t>PADRE LAS CASAS</t>
  </si>
  <si>
    <t>SALCEDO</t>
  </si>
  <si>
    <t>PERALTA, AZUA</t>
  </si>
  <si>
    <t>LA VICTORIA</t>
  </si>
  <si>
    <t>JARABACOA</t>
  </si>
  <si>
    <t>CONSTANZA</t>
  </si>
  <si>
    <t xml:space="preserve">LA VEGA </t>
  </si>
  <si>
    <t>POLO, BARAHONA</t>
  </si>
  <si>
    <t>DAJABÓN</t>
  </si>
  <si>
    <t>RESTAURACIÓN</t>
  </si>
  <si>
    <t>SÁNCHEZ</t>
  </si>
  <si>
    <t xml:space="preserve">HONDO VALLE </t>
  </si>
  <si>
    <t>ALTAMIRA</t>
  </si>
  <si>
    <t>TÁVARA, AZUA</t>
  </si>
  <si>
    <t>RANCHO  ARRIBA</t>
  </si>
  <si>
    <t>CABRAL</t>
  </si>
  <si>
    <t>OVIEDO</t>
  </si>
  <si>
    <t>ENRIQUILLO</t>
  </si>
  <si>
    <t>SAMANÁ</t>
  </si>
  <si>
    <t>VILLA GONZÁLEZ</t>
  </si>
  <si>
    <t>SANTIAGO R.</t>
  </si>
  <si>
    <t>Mes:</t>
  </si>
  <si>
    <t>JOAQUÍN B.</t>
  </si>
  <si>
    <t>SABANA DE LA M.</t>
  </si>
  <si>
    <t>SAN RAFAEL Y.</t>
  </si>
  <si>
    <t>GASPAR H.</t>
  </si>
  <si>
    <t>VILLA A.</t>
  </si>
  <si>
    <t>SAN JOSÉ DE O.</t>
  </si>
  <si>
    <t>SAN JUAN M.</t>
  </si>
  <si>
    <t>Año:</t>
  </si>
  <si>
    <r>
      <rPr>
        <b/>
        <sz val="11"/>
        <color theme="1"/>
        <rFont val="Times New Roman"/>
        <family val="1"/>
      </rPr>
      <t>∑</t>
    </r>
    <r>
      <rPr>
        <b/>
        <sz val="9.4499999999999993"/>
        <color theme="1"/>
        <rFont val="Times New Roman"/>
        <family val="1"/>
      </rPr>
      <t xml:space="preserve"> Fenomenos MES</t>
    </r>
  </si>
  <si>
    <t xml:space="preserve">Ráfaga </t>
  </si>
  <si>
    <t xml:space="preserve">Toberllino </t>
  </si>
  <si>
    <t>∑ Fenomenos Estación Mensual</t>
  </si>
  <si>
    <t xml:space="preserve">Total </t>
  </si>
  <si>
    <t>Estación/Fenomenos</t>
  </si>
  <si>
    <t>RV</t>
  </si>
  <si>
    <t>SAN CRISTOBAL</t>
  </si>
  <si>
    <t>POLO BARAHONA</t>
  </si>
  <si>
    <t>SAMANA</t>
  </si>
  <si>
    <t>SAN JOSE DE OCOA</t>
  </si>
  <si>
    <t>SANCHEZ</t>
  </si>
  <si>
    <t>VILLA GONZALEZ</t>
  </si>
  <si>
    <t>VILLA RIVA</t>
  </si>
  <si>
    <t>∑ Fenomenos por Día</t>
  </si>
  <si>
    <t>Fenomenos por estación</t>
  </si>
  <si>
    <t>Estaciones/Dias</t>
  </si>
  <si>
    <t>DIAS/ESTACIONES</t>
  </si>
  <si>
    <t xml:space="preserve">TABARA AZUA </t>
  </si>
  <si>
    <t>DU</t>
  </si>
  <si>
    <t xml:space="preserve">             </t>
  </si>
  <si>
    <t xml:space="preserve"> </t>
  </si>
  <si>
    <t>DEPATAMENTO DE CLIMATOLOGIA</t>
  </si>
  <si>
    <t>DIVISIÓN DE ESTADISTICAS CLIMATOLÓGICAS</t>
  </si>
  <si>
    <t>INSTITUTO DOMINICANO DE METEOROLOGÍA</t>
  </si>
  <si>
    <t>SAN R. DE YUMA</t>
  </si>
  <si>
    <t>SAN J. DE LA M.</t>
  </si>
  <si>
    <t>S. DOMINGO</t>
  </si>
  <si>
    <t>V. ALTAGRACIA</t>
  </si>
  <si>
    <t>Supervisado por:</t>
  </si>
  <si>
    <t>Revisado por:</t>
  </si>
  <si>
    <t>Licda. Elis Pérez</t>
  </si>
  <si>
    <t>TMM. Nilda Valerio</t>
  </si>
  <si>
    <t>Licda. Juana Sillé Puello</t>
  </si>
  <si>
    <t xml:space="preserve"> Enero</t>
  </si>
  <si>
    <t>REGISTRO DE FENOMENOS METEOROLÓGICOS OBSERVADOS EN LA RED DE ESTACIONES METEOROLÓGICAS</t>
  </si>
  <si>
    <t>Febrero</t>
  </si>
  <si>
    <t>RANCHO 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</si>
</sst>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sz val="14"/>
      <color theme="1"/>
      <name val="Times New Roman"/>
      <family val="1"/>
    </font>
    <font>
      <b/>
      <sz val="11"/>
      <color theme="1"/>
      <name val="Times New Roman"/>
      <family val="1"/>
    </font>
    <font>
      <b/>
      <sz val="9.4499999999999993"/>
      <color theme="1"/>
      <name val="Times New Roman"/>
      <family val="1"/>
    </font>
    <font>
      <sz val="18"/>
      <color theme="4" tint="-0.249977111117893"/>
      <name val="Times New Roman"/>
      <family val="1"/>
    </font>
    <font>
      <sz val="20"/>
      <color rgb="FFFF0000"/>
      <name val="Times New Roman"/>
      <family val="1"/>
    </font>
  </fonts>
  <fills count="20">
    <fill>
      <patternFill patternType="none"/>
    </fill>
    <fill>
      <patternFill patternType="gray125"/>
    </fill>
    <fill>
      <patternFill patternType="solid">
        <fgColor theme="6" tint="-0.249977111117893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B0F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31">
    <xf numFmtId="0" fontId="0" fillId="0" borderId="0" xfId="0"/>
    <xf numFmtId="0" fontId="5" fillId="0" borderId="0" xfId="1" applyFont="1" applyBorder="1" applyAlignment="1" applyProtection="1">
      <alignment horizontal="left"/>
      <protection locked="0"/>
    </xf>
    <xf numFmtId="0" fontId="1" fillId="0" borderId="0" xfId="1" applyBorder="1" applyAlignment="1" applyProtection="1">
      <protection locked="0"/>
    </xf>
    <xf numFmtId="0" fontId="1" fillId="0" borderId="0" xfId="1" applyBorder="1" applyAlignment="1" applyProtection="1">
      <alignment horizontal="center"/>
      <protection locked="0"/>
    </xf>
    <xf numFmtId="0" fontId="1" fillId="0" borderId="0" xfId="1" applyProtection="1">
      <protection locked="0"/>
    </xf>
    <xf numFmtId="0" fontId="0" fillId="0" borderId="0" xfId="1" applyFont="1" applyAlignment="1" applyProtection="1">
      <protection locked="0"/>
    </xf>
    <xf numFmtId="0" fontId="0" fillId="0" borderId="0" xfId="1" applyFont="1" applyProtection="1">
      <protection locked="0"/>
    </xf>
    <xf numFmtId="0" fontId="1" fillId="0" borderId="0" xfId="1" applyAlignment="1" applyProtection="1">
      <protection locked="0"/>
    </xf>
    <xf numFmtId="0" fontId="3" fillId="0" borderId="0" xfId="1" applyFont="1" applyProtection="1">
      <protection locked="0"/>
    </xf>
    <xf numFmtId="0" fontId="4" fillId="0" borderId="2" xfId="1" applyFont="1" applyFill="1" applyBorder="1" applyAlignment="1" applyProtection="1">
      <protection locked="0"/>
    </xf>
    <xf numFmtId="164" fontId="3" fillId="0" borderId="2" xfId="1" applyNumberFormat="1" applyFont="1" applyBorder="1" applyAlignment="1" applyProtection="1">
      <alignment horizontal="center"/>
      <protection locked="0"/>
    </xf>
    <xf numFmtId="0" fontId="2" fillId="0" borderId="0" xfId="1" applyFont="1" applyBorder="1" applyAlignment="1" applyProtection="1">
      <alignment horizontal="center" vertical="center"/>
      <protection locked="0"/>
    </xf>
    <xf numFmtId="0" fontId="0" fillId="0" borderId="0" xfId="1" applyFont="1" applyFill="1" applyBorder="1" applyAlignment="1" applyProtection="1">
      <alignment horizontal="center"/>
      <protection locked="0"/>
    </xf>
    <xf numFmtId="0" fontId="2" fillId="5" borderId="2" xfId="1" applyFont="1" applyFill="1" applyBorder="1" applyAlignment="1" applyProtection="1">
      <alignment horizontal="center" vertical="center"/>
      <protection locked="0"/>
    </xf>
    <xf numFmtId="0" fontId="3" fillId="0" borderId="0" xfId="1" applyFont="1" applyAlignment="1" applyProtection="1">
      <alignment horizontal="center"/>
      <protection locked="0"/>
    </xf>
    <xf numFmtId="0" fontId="3" fillId="0" borderId="0" xfId="1" applyFont="1" applyBorder="1" applyAlignment="1" applyProtection="1">
      <alignment horizontal="center"/>
      <protection locked="0"/>
    </xf>
    <xf numFmtId="0" fontId="3" fillId="0" borderId="0" xfId="1" applyFont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2" fillId="0" borderId="2" xfId="0" applyFont="1" applyBorder="1" applyAlignment="1" applyProtection="1">
      <alignment vertical="center" wrapText="1"/>
      <protection locked="0"/>
    </xf>
    <xf numFmtId="0" fontId="2" fillId="0" borderId="0" xfId="0" applyFont="1" applyBorder="1" applyAlignment="1" applyProtection="1">
      <alignment vertical="center" wrapText="1"/>
      <protection locked="0"/>
    </xf>
    <xf numFmtId="0" fontId="0" fillId="0" borderId="2" xfId="0" applyBorder="1" applyProtection="1"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/>
      <protection locked="0"/>
    </xf>
    <xf numFmtId="164" fontId="3" fillId="0" borderId="2" xfId="0" applyNumberFormat="1" applyFont="1" applyBorder="1" applyAlignment="1" applyProtection="1">
      <alignment horizontal="center"/>
      <protection locked="0"/>
    </xf>
    <xf numFmtId="164" fontId="9" fillId="0" borderId="2" xfId="0" applyNumberFormat="1" applyFont="1" applyBorder="1" applyAlignment="1" applyProtection="1">
      <alignment horizontal="center"/>
      <protection locked="0"/>
    </xf>
    <xf numFmtId="0" fontId="0" fillId="0" borderId="2" xfId="0" applyFont="1" applyBorder="1" applyProtection="1">
      <protection locked="0"/>
    </xf>
    <xf numFmtId="0" fontId="1" fillId="0" borderId="2" xfId="0" applyFont="1" applyBorder="1" applyProtection="1"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2" xfId="0" applyFont="1" applyBorder="1" applyProtection="1"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wrapText="1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 vertical="center"/>
    </xf>
    <xf numFmtId="0" fontId="6" fillId="0" borderId="2" xfId="1" applyFont="1" applyBorder="1" applyAlignment="1" applyProtection="1">
      <alignment horizontal="center" vertical="center"/>
    </xf>
    <xf numFmtId="0" fontId="3" fillId="0" borderId="2" xfId="1" applyFont="1" applyFill="1" applyBorder="1" applyAlignment="1" applyProtection="1">
      <alignment horizontal="center" vertical="center"/>
    </xf>
    <xf numFmtId="0" fontId="6" fillId="0" borderId="2" xfId="0" applyFont="1" applyBorder="1" applyAlignment="1" applyProtection="1">
      <alignment horizontal="center" vertical="center"/>
    </xf>
    <xf numFmtId="0" fontId="4" fillId="0" borderId="8" xfId="1" applyFont="1" applyFill="1" applyBorder="1" applyAlignment="1" applyProtection="1">
      <protection locked="0"/>
    </xf>
    <xf numFmtId="0" fontId="2" fillId="5" borderId="2" xfId="1" applyFont="1" applyFill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center" vertical="center"/>
    </xf>
    <xf numFmtId="0" fontId="3" fillId="0" borderId="0" xfId="1" applyFont="1" applyAlignment="1" applyProtection="1">
      <alignment horizontal="center"/>
      <protection locked="0"/>
    </xf>
    <xf numFmtId="0" fontId="3" fillId="0" borderId="0" xfId="1" applyFont="1" applyBorder="1" applyAlignment="1" applyProtection="1">
      <alignment horizontal="center"/>
      <protection locked="0"/>
    </xf>
    <xf numFmtId="0" fontId="3" fillId="0" borderId="0" xfId="1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/>
    </xf>
    <xf numFmtId="0" fontId="4" fillId="0" borderId="2" xfId="0" applyFont="1" applyBorder="1" applyAlignment="1" applyProtection="1">
      <alignment horizontal="center" vertical="center" wrapText="1"/>
    </xf>
    <xf numFmtId="0" fontId="3" fillId="7" borderId="2" xfId="0" applyFont="1" applyFill="1" applyBorder="1" applyAlignment="1" applyProtection="1">
      <alignment horizontal="center" vertical="center"/>
    </xf>
    <xf numFmtId="0" fontId="3" fillId="9" borderId="2" xfId="1" applyFont="1" applyFill="1" applyBorder="1" applyAlignment="1" applyProtection="1">
      <alignment horizontal="center" vertical="center"/>
    </xf>
    <xf numFmtId="0" fontId="3" fillId="10" borderId="2" xfId="1" applyFont="1" applyFill="1" applyBorder="1" applyAlignment="1" applyProtection="1">
      <alignment horizontal="center" vertical="center"/>
    </xf>
    <xf numFmtId="0" fontId="3" fillId="13" borderId="2" xfId="1" applyFont="1" applyFill="1" applyBorder="1" applyAlignment="1" applyProtection="1">
      <alignment horizontal="center" vertical="center"/>
    </xf>
    <xf numFmtId="0" fontId="3" fillId="14" borderId="2" xfId="1" applyFont="1" applyFill="1" applyBorder="1" applyAlignment="1" applyProtection="1">
      <alignment horizontal="center" vertical="center"/>
    </xf>
    <xf numFmtId="0" fontId="3" fillId="17" borderId="2" xfId="1" applyFont="1" applyFill="1" applyBorder="1" applyAlignment="1" applyProtection="1">
      <alignment horizontal="center" vertical="center"/>
    </xf>
    <xf numFmtId="0" fontId="3" fillId="18" borderId="2" xfId="1" applyFont="1" applyFill="1" applyBorder="1" applyAlignment="1" applyProtection="1">
      <alignment horizontal="center" vertical="center"/>
    </xf>
    <xf numFmtId="0" fontId="3" fillId="8" borderId="2" xfId="1" applyFont="1" applyFill="1" applyBorder="1" applyAlignment="1" applyProtection="1">
      <alignment horizontal="center" vertical="center"/>
    </xf>
    <xf numFmtId="0" fontId="3" fillId="2" borderId="2" xfId="1" applyFont="1" applyFill="1" applyBorder="1" applyAlignment="1" applyProtection="1">
      <alignment horizontal="center" vertical="center"/>
    </xf>
    <xf numFmtId="0" fontId="3" fillId="3" borderId="2" xfId="1" applyFont="1" applyFill="1" applyBorder="1" applyAlignment="1" applyProtection="1">
      <alignment horizontal="center" vertical="center"/>
    </xf>
    <xf numFmtId="0" fontId="3" fillId="19" borderId="2" xfId="1" applyFont="1" applyFill="1" applyBorder="1" applyAlignment="1" applyProtection="1">
      <alignment horizontal="center" vertical="center"/>
    </xf>
    <xf numFmtId="0" fontId="3" fillId="15" borderId="2" xfId="1" applyFont="1" applyFill="1" applyBorder="1" applyAlignment="1" applyProtection="1">
      <alignment horizontal="center" vertical="center"/>
    </xf>
    <xf numFmtId="0" fontId="3" fillId="4" borderId="2" xfId="1" applyFont="1" applyFill="1" applyBorder="1" applyAlignment="1" applyProtection="1">
      <alignment horizontal="center" vertical="center"/>
    </xf>
    <xf numFmtId="0" fontId="3" fillId="6" borderId="2" xfId="1" applyFont="1" applyFill="1" applyBorder="1" applyAlignment="1" applyProtection="1">
      <alignment horizontal="center" vertical="center"/>
    </xf>
    <xf numFmtId="0" fontId="3" fillId="12" borderId="2" xfId="1" applyFont="1" applyFill="1" applyBorder="1" applyAlignment="1" applyProtection="1">
      <alignment horizontal="center" vertical="center"/>
    </xf>
    <xf numFmtId="0" fontId="6" fillId="11" borderId="2" xfId="0" applyFont="1" applyFill="1" applyBorder="1" applyAlignment="1" applyProtection="1">
      <alignment horizontal="center" vertical="center"/>
    </xf>
    <xf numFmtId="0" fontId="6" fillId="14" borderId="2" xfId="0" applyFont="1" applyFill="1" applyBorder="1" applyAlignment="1" applyProtection="1">
      <alignment horizontal="center" vertical="center"/>
    </xf>
    <xf numFmtId="0" fontId="6" fillId="16" borderId="2" xfId="0" applyFont="1" applyFill="1" applyBorder="1" applyAlignment="1" applyProtection="1">
      <alignment horizontal="center" vertical="center"/>
    </xf>
    <xf numFmtId="0" fontId="6" fillId="7" borderId="2" xfId="0" applyFont="1" applyFill="1" applyBorder="1" applyAlignment="1" applyProtection="1">
      <alignment horizontal="center" vertical="center"/>
    </xf>
    <xf numFmtId="0" fontId="0" fillId="0" borderId="2" xfId="0" applyBorder="1" applyProtection="1"/>
    <xf numFmtId="0" fontId="0" fillId="0" borderId="2" xfId="1" applyFont="1" applyFill="1" applyBorder="1" applyAlignment="1" applyProtection="1"/>
    <xf numFmtId="0" fontId="4" fillId="0" borderId="2" xfId="1" applyFont="1" applyFill="1" applyBorder="1" applyAlignment="1" applyProtection="1">
      <alignment horizontal="center"/>
      <protection locked="0"/>
    </xf>
    <xf numFmtId="0" fontId="3" fillId="14" borderId="2" xfId="0" applyFont="1" applyFill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/>
    </xf>
    <xf numFmtId="0" fontId="3" fillId="19" borderId="2" xfId="0" applyFont="1" applyFill="1" applyBorder="1" applyAlignment="1" applyProtection="1">
      <alignment horizontal="center" vertical="center"/>
    </xf>
    <xf numFmtId="0" fontId="3" fillId="15" borderId="2" xfId="0" applyFont="1" applyFill="1" applyBorder="1" applyAlignment="1" applyProtection="1">
      <alignment horizontal="center" vertical="center"/>
    </xf>
    <xf numFmtId="0" fontId="3" fillId="4" borderId="2" xfId="0" applyFont="1" applyFill="1" applyBorder="1" applyAlignment="1" applyProtection="1">
      <alignment horizontal="center" vertical="center"/>
    </xf>
    <xf numFmtId="0" fontId="3" fillId="8" borderId="2" xfId="0" applyFont="1" applyFill="1" applyBorder="1" applyAlignment="1" applyProtection="1">
      <alignment horizontal="center" vertical="center"/>
    </xf>
    <xf numFmtId="0" fontId="3" fillId="2" borderId="2" xfId="0" applyFont="1" applyFill="1" applyBorder="1" applyAlignment="1" applyProtection="1">
      <alignment horizontal="center" vertical="center"/>
    </xf>
    <xf numFmtId="0" fontId="3" fillId="3" borderId="2" xfId="0" applyFont="1" applyFill="1" applyBorder="1" applyAlignment="1" applyProtection="1">
      <alignment horizontal="center" vertical="center"/>
    </xf>
    <xf numFmtId="0" fontId="3" fillId="16" borderId="2" xfId="0" applyFont="1" applyFill="1" applyBorder="1" applyAlignment="1" applyProtection="1">
      <alignment horizontal="center" vertical="center"/>
    </xf>
    <xf numFmtId="0" fontId="3" fillId="7" borderId="2" xfId="0" applyFont="1" applyFill="1" applyBorder="1" applyAlignment="1" applyProtection="1">
      <alignment horizontal="center" vertical="center"/>
    </xf>
    <xf numFmtId="0" fontId="3" fillId="6" borderId="2" xfId="0" applyFont="1" applyFill="1" applyBorder="1" applyAlignment="1" applyProtection="1">
      <alignment horizontal="center" vertical="center"/>
    </xf>
    <xf numFmtId="0" fontId="3" fillId="12" borderId="2" xfId="0" applyFont="1" applyFill="1" applyBorder="1" applyAlignment="1" applyProtection="1">
      <alignment horizontal="center" vertical="center"/>
    </xf>
    <xf numFmtId="0" fontId="3" fillId="11" borderId="2" xfId="0" applyFont="1" applyFill="1" applyBorder="1" applyAlignment="1" applyProtection="1">
      <alignment horizontal="center" vertical="center"/>
    </xf>
    <xf numFmtId="0" fontId="3" fillId="17" borderId="2" xfId="0" applyFont="1" applyFill="1" applyBorder="1" applyAlignment="1" applyProtection="1">
      <alignment horizontal="center" vertical="center"/>
    </xf>
    <xf numFmtId="0" fontId="3" fillId="18" borderId="2" xfId="0" applyFont="1" applyFill="1" applyBorder="1" applyAlignment="1" applyProtection="1">
      <alignment horizontal="center" vertical="center"/>
    </xf>
    <xf numFmtId="0" fontId="3" fillId="9" borderId="2" xfId="0" applyFont="1" applyFill="1" applyBorder="1" applyAlignment="1" applyProtection="1">
      <alignment horizontal="center" vertical="center"/>
    </xf>
    <xf numFmtId="0" fontId="3" fillId="10" borderId="2" xfId="0" applyFont="1" applyFill="1" applyBorder="1" applyAlignment="1" applyProtection="1">
      <alignment horizontal="center" vertical="center"/>
    </xf>
    <xf numFmtId="0" fontId="3" fillId="13" borderId="2" xfId="0" applyFont="1" applyFill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</xf>
    <xf numFmtId="0" fontId="2" fillId="5" borderId="2" xfId="1" applyFont="1" applyFill="1" applyBorder="1" applyAlignment="1" applyProtection="1">
      <alignment horizontal="center" vertical="center"/>
      <protection locked="0"/>
    </xf>
    <xf numFmtId="0" fontId="2" fillId="5" borderId="9" xfId="1" applyFont="1" applyFill="1" applyBorder="1" applyAlignment="1" applyProtection="1">
      <alignment horizontal="center" vertical="center"/>
      <protection locked="0"/>
    </xf>
    <xf numFmtId="0" fontId="2" fillId="5" borderId="8" xfId="1" applyFont="1" applyFill="1" applyBorder="1" applyAlignment="1" applyProtection="1">
      <alignment horizontal="center" vertical="center"/>
      <protection locked="0"/>
    </xf>
    <xf numFmtId="0" fontId="2" fillId="5" borderId="3" xfId="1" applyFont="1" applyFill="1" applyBorder="1" applyAlignment="1" applyProtection="1">
      <alignment horizontal="center" vertical="center"/>
      <protection locked="0"/>
    </xf>
    <xf numFmtId="0" fontId="6" fillId="7" borderId="2" xfId="1" applyFont="1" applyFill="1" applyBorder="1" applyAlignment="1" applyProtection="1">
      <alignment horizontal="center" vertical="center"/>
    </xf>
    <xf numFmtId="0" fontId="3" fillId="0" borderId="9" xfId="0" applyFont="1" applyBorder="1" applyAlignment="1" applyProtection="1">
      <alignment horizontal="center" vertical="center"/>
    </xf>
    <xf numFmtId="0" fontId="3" fillId="0" borderId="8" xfId="0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center" vertical="center"/>
    </xf>
    <xf numFmtId="0" fontId="3" fillId="0" borderId="0" xfId="1" applyFont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</xf>
    <xf numFmtId="0" fontId="2" fillId="0" borderId="9" xfId="1" applyFont="1" applyBorder="1" applyAlignment="1" applyProtection="1">
      <alignment horizontal="center"/>
      <protection locked="0"/>
    </xf>
    <xf numFmtId="0" fontId="2" fillId="0" borderId="8" xfId="1" applyFont="1" applyBorder="1" applyAlignment="1" applyProtection="1">
      <alignment horizontal="center"/>
      <protection locked="0"/>
    </xf>
    <xf numFmtId="0" fontId="2" fillId="0" borderId="3" xfId="1" applyFont="1" applyBorder="1" applyAlignment="1" applyProtection="1">
      <alignment horizontal="center"/>
      <protection locked="0"/>
    </xf>
    <xf numFmtId="0" fontId="2" fillId="0" borderId="9" xfId="0" applyFont="1" applyBorder="1" applyAlignment="1" applyProtection="1">
      <alignment horizontal="center"/>
      <protection locked="0"/>
    </xf>
    <xf numFmtId="0" fontId="2" fillId="0" borderId="8" xfId="0" applyFont="1" applyBorder="1" applyAlignment="1" applyProtection="1">
      <alignment horizontal="center"/>
      <protection locked="0"/>
    </xf>
    <xf numFmtId="0" fontId="2" fillId="0" borderId="3" xfId="0" applyFont="1" applyBorder="1" applyAlignment="1" applyProtection="1">
      <alignment horizontal="center"/>
      <protection locked="0"/>
    </xf>
    <xf numFmtId="0" fontId="12" fillId="0" borderId="0" xfId="1" applyFont="1" applyBorder="1" applyAlignment="1" applyProtection="1">
      <alignment horizontal="center"/>
      <protection locked="0"/>
    </xf>
    <xf numFmtId="0" fontId="3" fillId="0" borderId="4" xfId="1" applyFont="1" applyBorder="1" applyAlignment="1" applyProtection="1">
      <alignment horizontal="center"/>
      <protection locked="0"/>
    </xf>
    <xf numFmtId="0" fontId="3" fillId="0" borderId="5" xfId="1" applyFont="1" applyBorder="1" applyAlignment="1" applyProtection="1">
      <alignment horizontal="center"/>
      <protection locked="0"/>
    </xf>
    <xf numFmtId="0" fontId="3" fillId="0" borderId="11" xfId="1" applyFont="1" applyBorder="1" applyAlignment="1" applyProtection="1">
      <alignment horizontal="center"/>
      <protection locked="0"/>
    </xf>
    <xf numFmtId="0" fontId="11" fillId="0" borderId="0" xfId="1" applyFont="1" applyBorder="1" applyAlignment="1" applyProtection="1">
      <alignment horizontal="center"/>
      <protection locked="0"/>
    </xf>
    <xf numFmtId="0" fontId="11" fillId="0" borderId="10" xfId="1" applyFont="1" applyBorder="1" applyAlignment="1" applyProtection="1">
      <alignment horizontal="center"/>
      <protection locked="0"/>
    </xf>
    <xf numFmtId="0" fontId="3" fillId="0" borderId="6" xfId="1" applyFont="1" applyBorder="1" applyAlignment="1" applyProtection="1">
      <alignment horizontal="center"/>
      <protection locked="0"/>
    </xf>
    <xf numFmtId="0" fontId="3" fillId="0" borderId="0" xfId="1" applyFont="1" applyBorder="1" applyAlignment="1" applyProtection="1">
      <alignment horizontal="center"/>
      <protection locked="0"/>
    </xf>
    <xf numFmtId="0" fontId="3" fillId="0" borderId="10" xfId="1" applyFont="1" applyBorder="1" applyAlignment="1" applyProtection="1">
      <alignment horizontal="center"/>
      <protection locked="0"/>
    </xf>
    <xf numFmtId="0" fontId="8" fillId="0" borderId="0" xfId="1" applyFont="1" applyBorder="1" applyAlignment="1" applyProtection="1">
      <alignment horizontal="center"/>
      <protection locked="0"/>
    </xf>
    <xf numFmtId="0" fontId="3" fillId="0" borderId="6" xfId="1" applyFont="1" applyBorder="1" applyAlignment="1" applyProtection="1">
      <alignment horizontal="center" vertical="center"/>
      <protection locked="0"/>
    </xf>
    <xf numFmtId="0" fontId="3" fillId="0" borderId="0" xfId="1" applyFont="1" applyBorder="1" applyAlignment="1" applyProtection="1">
      <alignment horizontal="center" vertical="center"/>
      <protection locked="0"/>
    </xf>
    <xf numFmtId="0" fontId="3" fillId="0" borderId="10" xfId="1" applyFont="1" applyBorder="1" applyAlignment="1" applyProtection="1">
      <alignment horizontal="center" vertical="center"/>
      <protection locked="0"/>
    </xf>
    <xf numFmtId="0" fontId="3" fillId="0" borderId="7" xfId="1" applyFont="1" applyBorder="1" applyAlignment="1" applyProtection="1">
      <alignment horizontal="center" vertical="center"/>
      <protection locked="0"/>
    </xf>
    <xf numFmtId="0" fontId="3" fillId="0" borderId="1" xfId="1" applyFont="1" applyBorder="1" applyAlignment="1" applyProtection="1">
      <alignment horizontal="center" vertical="center"/>
      <protection locked="0"/>
    </xf>
    <xf numFmtId="0" fontId="3" fillId="0" borderId="12" xfId="1" applyFont="1" applyBorder="1" applyAlignment="1" applyProtection="1">
      <alignment horizontal="center" vertical="center"/>
      <protection locked="0"/>
    </xf>
    <xf numFmtId="0" fontId="6" fillId="0" borderId="0" xfId="1" applyFont="1" applyBorder="1" applyAlignment="1" applyProtection="1">
      <alignment horizontal="center"/>
      <protection locked="0"/>
    </xf>
    <xf numFmtId="0" fontId="4" fillId="0" borderId="9" xfId="1" applyFont="1" applyFill="1" applyBorder="1" applyAlignment="1" applyProtection="1">
      <alignment horizontal="center" vertical="center"/>
      <protection locked="0"/>
    </xf>
    <xf numFmtId="0" fontId="4" fillId="0" borderId="8" xfId="1" applyFont="1" applyFill="1" applyBorder="1" applyAlignment="1" applyProtection="1">
      <alignment horizontal="center" vertical="center"/>
      <protection locked="0"/>
    </xf>
    <xf numFmtId="0" fontId="4" fillId="0" borderId="3" xfId="1" applyFont="1" applyFill="1" applyBorder="1" applyAlignment="1" applyProtection="1">
      <alignment horizontal="center" vertical="center"/>
      <protection locked="0"/>
    </xf>
    <xf numFmtId="0" fontId="0" fillId="0" borderId="9" xfId="1" applyFont="1" applyFill="1" applyBorder="1" applyAlignment="1" applyProtection="1">
      <alignment horizontal="center"/>
      <protection locked="0"/>
    </xf>
    <xf numFmtId="0" fontId="0" fillId="0" borderId="8" xfId="1" applyFont="1" applyFill="1" applyBorder="1" applyAlignment="1" applyProtection="1">
      <alignment horizontal="center"/>
      <protection locked="0"/>
    </xf>
    <xf numFmtId="0" fontId="0" fillId="0" borderId="3" xfId="1" applyFont="1" applyFill="1" applyBorder="1" applyAlignment="1" applyProtection="1">
      <alignment horizontal="center"/>
      <protection locked="0"/>
    </xf>
    <xf numFmtId="0" fontId="4" fillId="0" borderId="9" xfId="1" applyFont="1" applyFill="1" applyBorder="1" applyAlignment="1" applyProtection="1">
      <alignment horizontal="center"/>
      <protection locked="0"/>
    </xf>
    <xf numFmtId="0" fontId="4" fillId="0" borderId="8" xfId="1" applyFont="1" applyFill="1" applyBorder="1" applyAlignment="1" applyProtection="1">
      <alignment horizontal="center"/>
      <protection locked="0"/>
    </xf>
    <xf numFmtId="0" fontId="4" fillId="0" borderId="3" xfId="1" applyFont="1" applyFill="1" applyBorder="1" applyAlignment="1" applyProtection="1">
      <alignment horizontal="center"/>
      <protection locked="0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33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1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2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3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4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5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6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7.xml"/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8.xml"/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9.xml"/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0.xml"/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1.xml"/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2.xml"/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3.xml"/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4.xml"/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5.xml"/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6.xml"/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7.xml"/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8.xml"/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9.xml"/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0.xml"/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1.xml"/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2.xml"/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3.xml"/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4.xml"/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5.xml"/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6.xml"/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7.xml"/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8.xml"/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9.xml"/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0.xml"/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1.xml"/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2.xml"/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3.xml"/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4.xml"/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5.xml"/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6.xml"/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7.xml"/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9.xml"/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0.xml"/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1.xml"/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2.xml"/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5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3.xml"/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5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4.xml"/><Relationship Id="rId2" Type="http://schemas.microsoft.com/office/2011/relationships/chartColorStyle" Target="colors53.xml"/><Relationship Id="rId1" Type="http://schemas.microsoft.com/office/2011/relationships/chartStyle" Target="style53.xml"/></Relationships>
</file>

<file path=xl/charts/_rels/chart5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5.xml"/><Relationship Id="rId2" Type="http://schemas.microsoft.com/office/2011/relationships/chartColorStyle" Target="colors54.xml"/><Relationship Id="rId1" Type="http://schemas.microsoft.com/office/2011/relationships/chartStyle" Target="style54.xml"/></Relationships>
</file>

<file path=xl/charts/_rels/chart5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6.xml"/><Relationship Id="rId2" Type="http://schemas.microsoft.com/office/2011/relationships/chartColorStyle" Target="colors55.xml"/><Relationship Id="rId1" Type="http://schemas.microsoft.com/office/2011/relationships/chartStyle" Target="style55.xml"/></Relationships>
</file>

<file path=xl/charts/_rels/chart5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7.xml"/><Relationship Id="rId2" Type="http://schemas.microsoft.com/office/2011/relationships/chartColorStyle" Target="colors56.xml"/><Relationship Id="rId1" Type="http://schemas.microsoft.com/office/2011/relationships/chartStyle" Target="style56.xml"/></Relationships>
</file>

<file path=xl/charts/_rels/chart5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8.xml"/><Relationship Id="rId2" Type="http://schemas.microsoft.com/office/2011/relationships/chartColorStyle" Target="colors57.xml"/><Relationship Id="rId1" Type="http://schemas.microsoft.com/office/2011/relationships/chartStyle" Target="style57.xml"/></Relationships>
</file>

<file path=xl/charts/_rels/chart5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9.xml"/><Relationship Id="rId2" Type="http://schemas.microsoft.com/office/2011/relationships/chartColorStyle" Target="colors58.xml"/><Relationship Id="rId1" Type="http://schemas.microsoft.com/office/2011/relationships/chartStyle" Target="style58.xml"/></Relationships>
</file>

<file path=xl/charts/_rels/chart5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0.xml"/><Relationship Id="rId2" Type="http://schemas.microsoft.com/office/2011/relationships/chartColorStyle" Target="colors59.xml"/><Relationship Id="rId1" Type="http://schemas.microsoft.com/office/2011/relationships/chartStyle" Target="style59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1.xml"/><Relationship Id="rId2" Type="http://schemas.microsoft.com/office/2011/relationships/chartColorStyle" Target="colors60.xml"/><Relationship Id="rId1" Type="http://schemas.microsoft.com/office/2011/relationships/chartStyle" Target="style60.xml"/></Relationships>
</file>

<file path=xl/charts/_rels/chart6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2.xml"/><Relationship Id="rId2" Type="http://schemas.microsoft.com/office/2011/relationships/chartColorStyle" Target="colors61.xml"/><Relationship Id="rId1" Type="http://schemas.microsoft.com/office/2011/relationships/chartStyle" Target="style61.xml"/></Relationships>
</file>

<file path=xl/charts/_rels/chart6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3.xml"/><Relationship Id="rId2" Type="http://schemas.microsoft.com/office/2011/relationships/chartColorStyle" Target="colors62.xml"/><Relationship Id="rId1" Type="http://schemas.microsoft.com/office/2011/relationships/chartStyle" Target="style62.xml"/></Relationships>
</file>

<file path=xl/charts/_rels/chart6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4.xml"/><Relationship Id="rId2" Type="http://schemas.microsoft.com/office/2011/relationships/chartColorStyle" Target="colors63.xml"/><Relationship Id="rId1" Type="http://schemas.microsoft.com/office/2011/relationships/chartStyle" Target="style63.xml"/></Relationships>
</file>

<file path=xl/charts/_rels/chart6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5.xml"/><Relationship Id="rId2" Type="http://schemas.microsoft.com/office/2011/relationships/chartColorStyle" Target="colors64.xml"/><Relationship Id="rId1" Type="http://schemas.microsoft.com/office/2011/relationships/chartStyle" Target="style64.xml"/></Relationships>
</file>

<file path=xl/charts/_rels/chart6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6.xml"/><Relationship Id="rId2" Type="http://schemas.microsoft.com/office/2011/relationships/chartColorStyle" Target="colors65.xml"/><Relationship Id="rId1" Type="http://schemas.microsoft.com/office/2011/relationships/chartStyle" Target="style65.xml"/></Relationships>
</file>

<file path=xl/charts/_rels/chart6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7.xml"/><Relationship Id="rId2" Type="http://schemas.microsoft.com/office/2011/relationships/chartColorStyle" Target="colors66.xml"/><Relationship Id="rId1" Type="http://schemas.microsoft.com/office/2011/relationships/chartStyle" Target="style66.xml"/></Relationships>
</file>

<file path=xl/charts/_rels/chart6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8.xml"/><Relationship Id="rId2" Type="http://schemas.microsoft.com/office/2011/relationships/chartColorStyle" Target="colors67.xml"/><Relationship Id="rId1" Type="http://schemas.microsoft.com/office/2011/relationships/chartStyle" Target="style67.xml"/></Relationships>
</file>

<file path=xl/charts/_rels/chart6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9.xml"/><Relationship Id="rId2" Type="http://schemas.microsoft.com/office/2011/relationships/chartColorStyle" Target="colors68.xml"/><Relationship Id="rId1" Type="http://schemas.microsoft.com/office/2011/relationships/chartStyle" Target="style68.xml"/></Relationships>
</file>

<file path=xl/charts/_rels/chart6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0.xml"/><Relationship Id="rId2" Type="http://schemas.microsoft.com/office/2011/relationships/chartColorStyle" Target="colors69.xml"/><Relationship Id="rId1" Type="http://schemas.microsoft.com/office/2011/relationships/chartStyle" Target="style69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7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1.xml"/><Relationship Id="rId2" Type="http://schemas.microsoft.com/office/2011/relationships/chartColorStyle" Target="colors70.xml"/><Relationship Id="rId1" Type="http://schemas.microsoft.com/office/2011/relationships/chartStyle" Target="style70.xml"/></Relationships>
</file>

<file path=xl/charts/_rels/chart7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2.xml"/><Relationship Id="rId2" Type="http://schemas.microsoft.com/office/2011/relationships/chartColorStyle" Target="colors71.xml"/><Relationship Id="rId1" Type="http://schemas.microsoft.com/office/2011/relationships/chartStyle" Target="style71.xml"/></Relationships>
</file>

<file path=xl/charts/_rels/chart7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3.xml"/><Relationship Id="rId2" Type="http://schemas.microsoft.com/office/2011/relationships/chartColorStyle" Target="colors72.xml"/><Relationship Id="rId1" Type="http://schemas.microsoft.com/office/2011/relationships/chartStyle" Target="style72.xml"/></Relationships>
</file>

<file path=xl/charts/_rels/chart7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4.xml"/><Relationship Id="rId2" Type="http://schemas.microsoft.com/office/2011/relationships/chartColorStyle" Target="colors73.xml"/><Relationship Id="rId1" Type="http://schemas.microsoft.com/office/2011/relationships/chartStyle" Target="style73.xml"/></Relationships>
</file>

<file path=xl/charts/_rels/chart7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5.xml"/><Relationship Id="rId2" Type="http://schemas.microsoft.com/office/2011/relationships/chartColorStyle" Target="colors74.xml"/><Relationship Id="rId1" Type="http://schemas.microsoft.com/office/2011/relationships/chartStyle" Target="style74.xml"/></Relationships>
</file>

<file path=xl/charts/_rels/chart7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6.xml"/><Relationship Id="rId2" Type="http://schemas.microsoft.com/office/2011/relationships/chartColorStyle" Target="colors75.xml"/><Relationship Id="rId1" Type="http://schemas.microsoft.com/office/2011/relationships/chartStyle" Target="style75.xml"/></Relationships>
</file>

<file path=xl/charts/_rels/chart7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7.xml"/><Relationship Id="rId2" Type="http://schemas.microsoft.com/office/2011/relationships/chartColorStyle" Target="colors76.xml"/><Relationship Id="rId1" Type="http://schemas.microsoft.com/office/2011/relationships/chartStyle" Target="style76.xml"/></Relationships>
</file>

<file path=xl/charts/_rels/chart7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8.xml"/><Relationship Id="rId2" Type="http://schemas.microsoft.com/office/2011/relationships/chartColorStyle" Target="colors77.xml"/><Relationship Id="rId1" Type="http://schemas.microsoft.com/office/2011/relationships/chartStyle" Target="style77.xml"/></Relationships>
</file>

<file path=xl/charts/_rels/chart7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9.xml"/><Relationship Id="rId2" Type="http://schemas.microsoft.com/office/2011/relationships/chartColorStyle" Target="colors78.xml"/><Relationship Id="rId1" Type="http://schemas.microsoft.com/office/2011/relationships/chartStyle" Target="style78.xml"/></Relationships>
</file>

<file path=xl/charts/_rels/chart7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0.xml"/><Relationship Id="rId2" Type="http://schemas.microsoft.com/office/2011/relationships/chartColorStyle" Target="colors79.xml"/><Relationship Id="rId1" Type="http://schemas.microsoft.com/office/2011/relationships/chartStyle" Target="style79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8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1.xml"/><Relationship Id="rId2" Type="http://schemas.microsoft.com/office/2011/relationships/chartColorStyle" Target="colors80.xml"/><Relationship Id="rId1" Type="http://schemas.microsoft.com/office/2011/relationships/chartStyle" Target="style80.xml"/></Relationships>
</file>

<file path=xl/charts/_rels/chart8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2.xml"/><Relationship Id="rId2" Type="http://schemas.microsoft.com/office/2011/relationships/chartColorStyle" Target="colors81.xml"/><Relationship Id="rId1" Type="http://schemas.microsoft.com/office/2011/relationships/chartStyle" Target="style81.xml"/></Relationships>
</file>

<file path=xl/charts/_rels/chart8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3.xml"/><Relationship Id="rId2" Type="http://schemas.microsoft.com/office/2011/relationships/chartColorStyle" Target="colors82.xml"/><Relationship Id="rId1" Type="http://schemas.microsoft.com/office/2011/relationships/chartStyle" Target="style82.xml"/></Relationships>
</file>

<file path=xl/charts/_rels/chart8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4.xml"/><Relationship Id="rId2" Type="http://schemas.microsoft.com/office/2011/relationships/chartColorStyle" Target="colors83.xml"/><Relationship Id="rId1" Type="http://schemas.microsoft.com/office/2011/relationships/chartStyle" Target="style83.xml"/></Relationships>
</file>

<file path=xl/charts/_rels/chart8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5.xml"/><Relationship Id="rId2" Type="http://schemas.microsoft.com/office/2011/relationships/chartColorStyle" Target="colors84.xml"/><Relationship Id="rId1" Type="http://schemas.microsoft.com/office/2011/relationships/chartStyle" Target="style84.xml"/></Relationships>
</file>

<file path=xl/charts/_rels/chart8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6.xml"/><Relationship Id="rId2" Type="http://schemas.microsoft.com/office/2011/relationships/chartColorStyle" Target="colors85.xml"/><Relationship Id="rId1" Type="http://schemas.microsoft.com/office/2011/relationships/chartStyle" Target="style85.xml"/></Relationships>
</file>

<file path=xl/charts/_rels/chart8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7.xml"/><Relationship Id="rId2" Type="http://schemas.microsoft.com/office/2011/relationships/chartColorStyle" Target="colors86.xml"/><Relationship Id="rId1" Type="http://schemas.microsoft.com/office/2011/relationships/chartStyle" Target="style86.xml"/></Relationships>
</file>

<file path=xl/charts/_rels/chart8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8.xml"/><Relationship Id="rId2" Type="http://schemas.microsoft.com/office/2011/relationships/chartColorStyle" Target="colors87.xml"/><Relationship Id="rId1" Type="http://schemas.microsoft.com/office/2011/relationships/chartStyle" Target="style87.xml"/></Relationships>
</file>

<file path=xl/charts/_rels/chart8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9.xml"/><Relationship Id="rId2" Type="http://schemas.microsoft.com/office/2011/relationships/chartColorStyle" Target="colors88.xml"/><Relationship Id="rId1" Type="http://schemas.microsoft.com/office/2011/relationships/chartStyle" Target="style88.xml"/></Relationships>
</file>

<file path=xl/charts/_rels/chart8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0.xml"/><Relationship Id="rId2" Type="http://schemas.microsoft.com/office/2011/relationships/chartColorStyle" Target="colors89.xml"/><Relationship Id="rId1" Type="http://schemas.microsoft.com/office/2011/relationships/chartStyle" Target="style89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0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9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1.xml"/><Relationship Id="rId2" Type="http://schemas.microsoft.com/office/2011/relationships/chartColorStyle" Target="colors90.xml"/><Relationship Id="rId1" Type="http://schemas.microsoft.com/office/2011/relationships/chartStyle" Target="style90.xml"/></Relationships>
</file>

<file path=xl/charts/_rels/chart9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2.xml"/><Relationship Id="rId2" Type="http://schemas.microsoft.com/office/2011/relationships/chartColorStyle" Target="colors91.xml"/><Relationship Id="rId1" Type="http://schemas.microsoft.com/office/2011/relationships/chartStyle" Target="style91.xml"/></Relationships>
</file>

<file path=xl/charts/_rels/chart9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3.xml"/><Relationship Id="rId2" Type="http://schemas.microsoft.com/office/2011/relationships/chartColorStyle" Target="colors92.xml"/><Relationship Id="rId1" Type="http://schemas.microsoft.com/office/2011/relationships/chartStyle" Target="style92.xml"/></Relationships>
</file>

<file path=xl/charts/_rels/chart9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4.xml"/><Relationship Id="rId2" Type="http://schemas.microsoft.com/office/2011/relationships/chartColorStyle" Target="colors93.xml"/><Relationship Id="rId1" Type="http://schemas.microsoft.com/office/2011/relationships/chartStyle" Target="style93.xml"/></Relationships>
</file>

<file path=xl/charts/_rels/chart94.xml.rels><?xml version="1.0" encoding="UTF-8" standalone="yes"?>
<Relationships xmlns="http://schemas.openxmlformats.org/package/2006/relationships"><Relationship Id="rId2" Type="http://schemas.microsoft.com/office/2011/relationships/chartColorStyle" Target="colors94.xml"/><Relationship Id="rId1" Type="http://schemas.microsoft.com/office/2011/relationships/chartStyle" Target="style9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ES"/>
              <a:t>Comportamiento Cantidad de Fenomenos Todas las</a:t>
            </a:r>
            <a:r>
              <a:rPr lang="es-ES" baseline="0"/>
              <a:t> Estaciones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ENERO!$B$51:$B$95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ENERO!$C$51:$C$95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ENERO!$B$51:$B$95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ENERO!$D$51:$D$95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ENERO!$B$51:$B$95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ENERO!$E$51:$E$95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ENERO!$B$51:$B$95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ENERO!$F$51:$F$95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12</c:v>
                </c:pt>
                <c:pt idx="4">
                  <c:v>31</c:v>
                </c:pt>
                <c:pt idx="5">
                  <c:v>0</c:v>
                </c:pt>
                <c:pt idx="6">
                  <c:v>28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15</c:v>
                </c:pt>
                <c:pt idx="11">
                  <c:v>15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23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8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31</c:v>
                </c:pt>
                <c:pt idx="28">
                  <c:v>31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5</c:v>
                </c:pt>
                <c:pt idx="33">
                  <c:v>31</c:v>
                </c:pt>
                <c:pt idx="34">
                  <c:v>20</c:v>
                </c:pt>
                <c:pt idx="35">
                  <c:v>0</c:v>
                </c:pt>
                <c:pt idx="36">
                  <c:v>0</c:v>
                </c:pt>
                <c:pt idx="37">
                  <c:v>26</c:v>
                </c:pt>
                <c:pt idx="38">
                  <c:v>23</c:v>
                </c:pt>
                <c:pt idx="39">
                  <c:v>1</c:v>
                </c:pt>
                <c:pt idx="40">
                  <c:v>0</c:v>
                </c:pt>
                <c:pt idx="41">
                  <c:v>7</c:v>
                </c:pt>
                <c:pt idx="42">
                  <c:v>0</c:v>
                </c:pt>
                <c:pt idx="43">
                  <c:v>0</c:v>
                </c:pt>
                <c:pt idx="44">
                  <c:v>7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ENERO!$B$51:$B$95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ENERO!$G$51:$G$95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3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ENERO!$B$51:$B$95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ENERO!$H$51:$H$95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31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6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24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ENERO!$B$51:$B$95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ENERO!$I$51:$I$95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ENERO!$B$51:$B$95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ENERO!$J$51:$J$95</c:f>
              <c:numCache>
                <c:formatCode>General</c:formatCode>
                <c:ptCount val="45"/>
                <c:pt idx="0">
                  <c:v>19</c:v>
                </c:pt>
                <c:pt idx="1">
                  <c:v>1</c:v>
                </c:pt>
                <c:pt idx="2">
                  <c:v>0</c:v>
                </c:pt>
                <c:pt idx="3">
                  <c:v>28</c:v>
                </c:pt>
                <c:pt idx="4">
                  <c:v>25</c:v>
                </c:pt>
                <c:pt idx="5">
                  <c:v>0</c:v>
                </c:pt>
                <c:pt idx="6">
                  <c:v>31</c:v>
                </c:pt>
                <c:pt idx="7">
                  <c:v>31</c:v>
                </c:pt>
                <c:pt idx="8">
                  <c:v>0</c:v>
                </c:pt>
                <c:pt idx="9">
                  <c:v>4</c:v>
                </c:pt>
                <c:pt idx="10">
                  <c:v>0</c:v>
                </c:pt>
                <c:pt idx="11">
                  <c:v>31</c:v>
                </c:pt>
                <c:pt idx="12">
                  <c:v>0</c:v>
                </c:pt>
                <c:pt idx="13">
                  <c:v>24</c:v>
                </c:pt>
                <c:pt idx="14">
                  <c:v>25</c:v>
                </c:pt>
                <c:pt idx="15">
                  <c:v>31</c:v>
                </c:pt>
                <c:pt idx="16">
                  <c:v>30</c:v>
                </c:pt>
                <c:pt idx="17">
                  <c:v>0</c:v>
                </c:pt>
                <c:pt idx="18">
                  <c:v>31</c:v>
                </c:pt>
                <c:pt idx="19">
                  <c:v>5</c:v>
                </c:pt>
                <c:pt idx="20">
                  <c:v>0</c:v>
                </c:pt>
                <c:pt idx="21">
                  <c:v>1</c:v>
                </c:pt>
                <c:pt idx="22">
                  <c:v>30</c:v>
                </c:pt>
                <c:pt idx="23">
                  <c:v>30</c:v>
                </c:pt>
                <c:pt idx="24">
                  <c:v>31</c:v>
                </c:pt>
                <c:pt idx="25">
                  <c:v>0</c:v>
                </c:pt>
                <c:pt idx="26">
                  <c:v>2</c:v>
                </c:pt>
                <c:pt idx="27">
                  <c:v>28</c:v>
                </c:pt>
                <c:pt idx="28">
                  <c:v>31</c:v>
                </c:pt>
                <c:pt idx="29">
                  <c:v>10</c:v>
                </c:pt>
                <c:pt idx="30">
                  <c:v>8</c:v>
                </c:pt>
                <c:pt idx="31">
                  <c:v>0</c:v>
                </c:pt>
                <c:pt idx="32">
                  <c:v>18</c:v>
                </c:pt>
                <c:pt idx="33">
                  <c:v>31</c:v>
                </c:pt>
                <c:pt idx="34">
                  <c:v>5</c:v>
                </c:pt>
                <c:pt idx="35">
                  <c:v>0</c:v>
                </c:pt>
                <c:pt idx="36">
                  <c:v>11</c:v>
                </c:pt>
                <c:pt idx="37">
                  <c:v>4</c:v>
                </c:pt>
                <c:pt idx="38">
                  <c:v>1</c:v>
                </c:pt>
                <c:pt idx="39">
                  <c:v>5</c:v>
                </c:pt>
                <c:pt idx="40">
                  <c:v>3</c:v>
                </c:pt>
                <c:pt idx="41">
                  <c:v>22</c:v>
                </c:pt>
                <c:pt idx="42">
                  <c:v>31</c:v>
                </c:pt>
                <c:pt idx="43">
                  <c:v>14</c:v>
                </c:pt>
                <c:pt idx="44">
                  <c:v>31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ENERO!$B$51:$B$95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ENERO!$K$51:$K$95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ENERO!$B$51:$B$95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ENERO!$L$51:$L$95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ENERO!$B$51:$B$95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ENERO!$U$51:$U$95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9"/>
        <c:axId val="-675371008"/>
        <c:axId val="-675381344"/>
      </c:barChart>
      <c:lineChart>
        <c:grouping val="standard"/>
        <c:varyColors val="0"/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ln w="3810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ENERO!$B$51:$B$95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ENERO!$M$51:$M$95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ln w="3810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ENERO!$B$51:$B$95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ENERO!$N$51:$N$95</c:f>
              <c:numCache>
                <c:formatCode>General</c:formatCode>
                <c:ptCount val="45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14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2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1</c:v>
                </c:pt>
                <c:pt idx="40">
                  <c:v>1</c:v>
                </c:pt>
                <c:pt idx="41">
                  <c:v>0</c:v>
                </c:pt>
                <c:pt idx="42">
                  <c:v>1</c:v>
                </c:pt>
                <c:pt idx="43">
                  <c:v>1</c:v>
                </c:pt>
                <c:pt idx="44">
                  <c:v>0</c:v>
                </c:pt>
              </c:numCache>
            </c:numRef>
          </c:val>
          <c:smooth val="0"/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ln w="3810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ENERO!$B$51:$B$95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ENERO!$O$51:$O$95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ln w="3810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ENERO!$B$51:$B$95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ENERO!$P$51:$P$95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14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</c:numCache>
            </c:numRef>
          </c:val>
          <c:smooth val="0"/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ln w="3810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ENERO!$B$51:$B$95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ENERO!$Q$51:$Q$95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ln w="3810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ENERO!$B$51:$B$95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ENERO!$R$51:$R$95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ln w="3810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ENERO!$B$51:$B$95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ENERO!$S$51:$S$95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ln w="3810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ENERO!$B$51:$B$95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ENERO!$T$51:$T$95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75371008"/>
        <c:axId val="-675381344"/>
      </c:lineChart>
      <c:catAx>
        <c:axId val="-6753710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675381344"/>
        <c:crosses val="autoZero"/>
        <c:auto val="1"/>
        <c:lblAlgn val="ctr"/>
        <c:lblOffset val="100"/>
        <c:noMultiLvlLbl val="0"/>
      </c:catAx>
      <c:valAx>
        <c:axId val="-675381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675371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Enriquillo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ENERO!$B$59</c:f>
              <c:strCache>
                <c:ptCount val="1"/>
                <c:pt idx="0">
                  <c:v>ENRIQUILLO</c:v>
                </c:pt>
              </c:strCache>
            </c:strRef>
          </c:cat>
          <c:val>
            <c:numRef>
              <c:f>ENERO!$C$59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ENERO!$B$59</c:f>
              <c:strCache>
                <c:ptCount val="1"/>
                <c:pt idx="0">
                  <c:v>ENRIQUILLO</c:v>
                </c:pt>
              </c:strCache>
            </c:strRef>
          </c:cat>
          <c:val>
            <c:numRef>
              <c:f>ENERO!$D$59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ENERO!$B$59</c:f>
              <c:strCache>
                <c:ptCount val="1"/>
                <c:pt idx="0">
                  <c:v>ENRIQUILLO</c:v>
                </c:pt>
              </c:strCache>
            </c:strRef>
          </c:cat>
          <c:val>
            <c:numRef>
              <c:f>ENERO!$E$59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ENERO!$B$59</c:f>
              <c:strCache>
                <c:ptCount val="1"/>
                <c:pt idx="0">
                  <c:v>ENRIQUILLO</c:v>
                </c:pt>
              </c:strCache>
            </c:strRef>
          </c:cat>
          <c:val>
            <c:numRef>
              <c:f>ENERO!$F$59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ENERO!$B$59</c:f>
              <c:strCache>
                <c:ptCount val="1"/>
                <c:pt idx="0">
                  <c:v>ENRIQUILLO</c:v>
                </c:pt>
              </c:strCache>
            </c:strRef>
          </c:cat>
          <c:val>
            <c:numRef>
              <c:f>ENERO!$G$59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ENERO!$B$59</c:f>
              <c:strCache>
                <c:ptCount val="1"/>
                <c:pt idx="0">
                  <c:v>ENRIQUILLO</c:v>
                </c:pt>
              </c:strCache>
            </c:strRef>
          </c:cat>
          <c:val>
            <c:numRef>
              <c:f>ENERO!$H$59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ENERO!$B$59</c:f>
              <c:strCache>
                <c:ptCount val="1"/>
                <c:pt idx="0">
                  <c:v>ENRIQUILLO</c:v>
                </c:pt>
              </c:strCache>
            </c:strRef>
          </c:cat>
          <c:val>
            <c:numRef>
              <c:f>ENERO!$I$59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ENERO!$B$59</c:f>
              <c:strCache>
                <c:ptCount val="1"/>
                <c:pt idx="0">
                  <c:v>ENRIQUILLO</c:v>
                </c:pt>
              </c:strCache>
            </c:strRef>
          </c:cat>
          <c:val>
            <c:numRef>
              <c:f>ENERO!$J$59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ENERO!$B$59</c:f>
              <c:strCache>
                <c:ptCount val="1"/>
                <c:pt idx="0">
                  <c:v>ENRIQUILLO</c:v>
                </c:pt>
              </c:strCache>
            </c:strRef>
          </c:cat>
          <c:val>
            <c:numRef>
              <c:f>ENERO!$K$59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ENERO!$B$59</c:f>
              <c:strCache>
                <c:ptCount val="1"/>
                <c:pt idx="0">
                  <c:v>ENRIQUILLO</c:v>
                </c:pt>
              </c:strCache>
            </c:strRef>
          </c:cat>
          <c:val>
            <c:numRef>
              <c:f>ENERO!$L$59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ENERO!$B$59</c:f>
              <c:strCache>
                <c:ptCount val="1"/>
                <c:pt idx="0">
                  <c:v>ENRIQUILLO</c:v>
                </c:pt>
              </c:strCache>
            </c:strRef>
          </c:cat>
          <c:val>
            <c:numRef>
              <c:f>ENERO!$M$59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ENERO!$B$59</c:f>
              <c:strCache>
                <c:ptCount val="1"/>
                <c:pt idx="0">
                  <c:v>ENRIQUILLO</c:v>
                </c:pt>
              </c:strCache>
            </c:strRef>
          </c:cat>
          <c:val>
            <c:numRef>
              <c:f>ENERO!$N$59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ENERO!$B$59</c:f>
              <c:strCache>
                <c:ptCount val="1"/>
                <c:pt idx="0">
                  <c:v>ENRIQUILLO</c:v>
                </c:pt>
              </c:strCache>
            </c:strRef>
          </c:cat>
          <c:val>
            <c:numRef>
              <c:f>ENERO!$O$59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ENERO!$B$59</c:f>
              <c:strCache>
                <c:ptCount val="1"/>
                <c:pt idx="0">
                  <c:v>ENRIQUILLO</c:v>
                </c:pt>
              </c:strCache>
            </c:strRef>
          </c:cat>
          <c:val>
            <c:numRef>
              <c:f>ENERO!$P$59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ENERO!$B$59</c:f>
              <c:strCache>
                <c:ptCount val="1"/>
                <c:pt idx="0">
                  <c:v>ENRIQUILLO</c:v>
                </c:pt>
              </c:strCache>
            </c:strRef>
          </c:cat>
          <c:val>
            <c:numRef>
              <c:f>ENERO!$Q$59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ENERO!$B$59</c:f>
              <c:strCache>
                <c:ptCount val="1"/>
                <c:pt idx="0">
                  <c:v>ENRIQUILLO</c:v>
                </c:pt>
              </c:strCache>
            </c:strRef>
          </c:cat>
          <c:val>
            <c:numRef>
              <c:f>ENERO!$R$59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ENERO!$B$59</c:f>
              <c:strCache>
                <c:ptCount val="1"/>
                <c:pt idx="0">
                  <c:v>ENRIQUILLO</c:v>
                </c:pt>
              </c:strCache>
            </c:strRef>
          </c:cat>
          <c:val>
            <c:numRef>
              <c:f>ENERO!$S$59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ENERO!$B$59</c:f>
              <c:strCache>
                <c:ptCount val="1"/>
                <c:pt idx="0">
                  <c:v>ENRIQUILLO</c:v>
                </c:pt>
              </c:strCache>
            </c:strRef>
          </c:cat>
          <c:val>
            <c:numRef>
              <c:f>ENERO!$T$59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ENERO!$B$59</c:f>
              <c:strCache>
                <c:ptCount val="1"/>
                <c:pt idx="0">
                  <c:v>ENRIQUILLO</c:v>
                </c:pt>
              </c:strCache>
            </c:strRef>
          </c:cat>
          <c:val>
            <c:numRef>
              <c:f>ENERO!$U$59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81070224"/>
        <c:axId val="-581070768"/>
      </c:barChart>
      <c:catAx>
        <c:axId val="-58107022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-581070768"/>
        <c:crosses val="autoZero"/>
        <c:auto val="0"/>
        <c:lblAlgn val="ctr"/>
        <c:lblOffset val="100"/>
        <c:noMultiLvlLbl val="0"/>
      </c:catAx>
      <c:valAx>
        <c:axId val="-581070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81070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  <a:alpha val="94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Gaspar Hernandez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ENERO!$B$60</c:f>
              <c:strCache>
                <c:ptCount val="1"/>
                <c:pt idx="0">
                  <c:v>GASPAR H.</c:v>
                </c:pt>
              </c:strCache>
            </c:strRef>
          </c:cat>
          <c:val>
            <c:numRef>
              <c:f>ENERO!$C$60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ENERO!$B$60</c:f>
              <c:strCache>
                <c:ptCount val="1"/>
                <c:pt idx="0">
                  <c:v>GASPAR H.</c:v>
                </c:pt>
              </c:strCache>
            </c:strRef>
          </c:cat>
          <c:val>
            <c:numRef>
              <c:f>ENERO!$D$60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ENERO!$B$60</c:f>
              <c:strCache>
                <c:ptCount val="1"/>
                <c:pt idx="0">
                  <c:v>GASPAR H.</c:v>
                </c:pt>
              </c:strCache>
            </c:strRef>
          </c:cat>
          <c:val>
            <c:numRef>
              <c:f>ENERO!$E$60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ENERO!$B$60</c:f>
              <c:strCache>
                <c:ptCount val="1"/>
                <c:pt idx="0">
                  <c:v>GASPAR H.</c:v>
                </c:pt>
              </c:strCache>
            </c:strRef>
          </c:cat>
          <c:val>
            <c:numRef>
              <c:f>ENERO!$F$60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ENERO!$B$60</c:f>
              <c:strCache>
                <c:ptCount val="1"/>
                <c:pt idx="0">
                  <c:v>GASPAR H.</c:v>
                </c:pt>
              </c:strCache>
            </c:strRef>
          </c:cat>
          <c:val>
            <c:numRef>
              <c:f>ENERO!$G$60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ENERO!$B$60</c:f>
              <c:strCache>
                <c:ptCount val="1"/>
                <c:pt idx="0">
                  <c:v>GASPAR H.</c:v>
                </c:pt>
              </c:strCache>
            </c:strRef>
          </c:cat>
          <c:val>
            <c:numRef>
              <c:f>ENERO!$H$60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ENERO!$B$60</c:f>
              <c:strCache>
                <c:ptCount val="1"/>
                <c:pt idx="0">
                  <c:v>GASPAR H.</c:v>
                </c:pt>
              </c:strCache>
            </c:strRef>
          </c:cat>
          <c:val>
            <c:numRef>
              <c:f>ENERO!$I$60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ENERO!$B$60</c:f>
              <c:strCache>
                <c:ptCount val="1"/>
                <c:pt idx="0">
                  <c:v>GASPAR H.</c:v>
                </c:pt>
              </c:strCache>
            </c:strRef>
          </c:cat>
          <c:val>
            <c:numRef>
              <c:f>ENERO!$J$60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ENERO!$B$60</c:f>
              <c:strCache>
                <c:ptCount val="1"/>
                <c:pt idx="0">
                  <c:v>GASPAR H.</c:v>
                </c:pt>
              </c:strCache>
            </c:strRef>
          </c:cat>
          <c:val>
            <c:numRef>
              <c:f>ENERO!$K$60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ENERO!$B$60</c:f>
              <c:strCache>
                <c:ptCount val="1"/>
                <c:pt idx="0">
                  <c:v>GASPAR H.</c:v>
                </c:pt>
              </c:strCache>
            </c:strRef>
          </c:cat>
          <c:val>
            <c:numRef>
              <c:f>ENERO!$L$60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ENERO!$B$60</c:f>
              <c:strCache>
                <c:ptCount val="1"/>
                <c:pt idx="0">
                  <c:v>GASPAR H.</c:v>
                </c:pt>
              </c:strCache>
            </c:strRef>
          </c:cat>
          <c:val>
            <c:numRef>
              <c:f>ENERO!$M$60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ENERO!$B$60</c:f>
              <c:strCache>
                <c:ptCount val="1"/>
                <c:pt idx="0">
                  <c:v>GASPAR H.</c:v>
                </c:pt>
              </c:strCache>
            </c:strRef>
          </c:cat>
          <c:val>
            <c:numRef>
              <c:f>ENERO!$N$60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ENERO!$B$60</c:f>
              <c:strCache>
                <c:ptCount val="1"/>
                <c:pt idx="0">
                  <c:v>GASPAR H.</c:v>
                </c:pt>
              </c:strCache>
            </c:strRef>
          </c:cat>
          <c:val>
            <c:numRef>
              <c:f>ENERO!$O$60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ENERO!$B$60</c:f>
              <c:strCache>
                <c:ptCount val="1"/>
                <c:pt idx="0">
                  <c:v>GASPAR H.</c:v>
                </c:pt>
              </c:strCache>
            </c:strRef>
          </c:cat>
          <c:val>
            <c:numRef>
              <c:f>ENERO!$P$60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ENERO!$B$60</c:f>
              <c:strCache>
                <c:ptCount val="1"/>
                <c:pt idx="0">
                  <c:v>GASPAR H.</c:v>
                </c:pt>
              </c:strCache>
            </c:strRef>
          </c:cat>
          <c:val>
            <c:numRef>
              <c:f>ENERO!$Q$60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ENERO!$B$60</c:f>
              <c:strCache>
                <c:ptCount val="1"/>
                <c:pt idx="0">
                  <c:v>GASPAR H.</c:v>
                </c:pt>
              </c:strCache>
            </c:strRef>
          </c:cat>
          <c:val>
            <c:numRef>
              <c:f>ENERO!$R$60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ENERO!$B$60</c:f>
              <c:strCache>
                <c:ptCount val="1"/>
                <c:pt idx="0">
                  <c:v>GASPAR H.</c:v>
                </c:pt>
              </c:strCache>
            </c:strRef>
          </c:cat>
          <c:val>
            <c:numRef>
              <c:f>ENERO!$S$60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ENERO!$B$60</c:f>
              <c:strCache>
                <c:ptCount val="1"/>
                <c:pt idx="0">
                  <c:v>GASPAR H.</c:v>
                </c:pt>
              </c:strCache>
            </c:strRef>
          </c:cat>
          <c:val>
            <c:numRef>
              <c:f>ENERO!$T$60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ENERO!$B$60</c:f>
              <c:strCache>
                <c:ptCount val="1"/>
                <c:pt idx="0">
                  <c:v>GASPAR H.</c:v>
                </c:pt>
              </c:strCache>
            </c:strRef>
          </c:cat>
          <c:val>
            <c:numRef>
              <c:f>ENERO!$U$60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81077296"/>
        <c:axId val="-581064784"/>
      </c:barChart>
      <c:catAx>
        <c:axId val="-581077296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GASPAR</a:t>
                </a:r>
                <a:r>
                  <a:rPr lang="es-ES" baseline="0"/>
                  <a:t> HERNANDEZ</a:t>
                </a:r>
                <a:endParaRPr lang="es-ES"/>
              </a:p>
            </c:rich>
          </c:tx>
          <c:layout>
            <c:manualLayout>
              <c:xMode val="edge"/>
              <c:yMode val="edge"/>
              <c:x val="0.45035407402597072"/>
              <c:y val="0.9203358383508911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crossAx val="-581064784"/>
        <c:crosses val="autoZero"/>
        <c:auto val="0"/>
        <c:lblAlgn val="ctr"/>
        <c:lblOffset val="100"/>
        <c:noMultiLvlLbl val="0"/>
      </c:catAx>
      <c:valAx>
        <c:axId val="-581064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81077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  <a:alpha val="94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Hondo</a:t>
            </a:r>
            <a:r>
              <a:rPr lang="es-ES" baseline="0"/>
              <a:t> Valle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ENERO!$B$61</c:f>
              <c:strCache>
                <c:ptCount val="1"/>
                <c:pt idx="0">
                  <c:v>HONDO VALLE </c:v>
                </c:pt>
              </c:strCache>
            </c:strRef>
          </c:cat>
          <c:val>
            <c:numRef>
              <c:f>ENERO!$C$61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ENERO!$B$61</c:f>
              <c:strCache>
                <c:ptCount val="1"/>
                <c:pt idx="0">
                  <c:v>HONDO VALLE </c:v>
                </c:pt>
              </c:strCache>
            </c:strRef>
          </c:cat>
          <c:val>
            <c:numRef>
              <c:f>ENERO!$D$61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ENERO!$B$61</c:f>
              <c:strCache>
                <c:ptCount val="1"/>
                <c:pt idx="0">
                  <c:v>HONDO VALLE </c:v>
                </c:pt>
              </c:strCache>
            </c:strRef>
          </c:cat>
          <c:val>
            <c:numRef>
              <c:f>ENERO!$E$61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ENERO!$B$61</c:f>
              <c:strCache>
                <c:ptCount val="1"/>
                <c:pt idx="0">
                  <c:v>HONDO VALLE </c:v>
                </c:pt>
              </c:strCache>
            </c:strRef>
          </c:cat>
          <c:val>
            <c:numRef>
              <c:f>ENERO!$F$61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ENERO!$B$61</c:f>
              <c:strCache>
                <c:ptCount val="1"/>
                <c:pt idx="0">
                  <c:v>HONDO VALLE </c:v>
                </c:pt>
              </c:strCache>
            </c:strRef>
          </c:cat>
          <c:val>
            <c:numRef>
              <c:f>ENERO!$G$61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ENERO!$B$61</c:f>
              <c:strCache>
                <c:ptCount val="1"/>
                <c:pt idx="0">
                  <c:v>HONDO VALLE </c:v>
                </c:pt>
              </c:strCache>
            </c:strRef>
          </c:cat>
          <c:val>
            <c:numRef>
              <c:f>ENERO!$H$61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ENERO!$B$61</c:f>
              <c:strCache>
                <c:ptCount val="1"/>
                <c:pt idx="0">
                  <c:v>HONDO VALLE </c:v>
                </c:pt>
              </c:strCache>
            </c:strRef>
          </c:cat>
          <c:val>
            <c:numRef>
              <c:f>ENERO!$I$61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ENERO!$B$61</c:f>
              <c:strCache>
                <c:ptCount val="1"/>
                <c:pt idx="0">
                  <c:v>HONDO VALLE </c:v>
                </c:pt>
              </c:strCache>
            </c:strRef>
          </c:cat>
          <c:val>
            <c:numRef>
              <c:f>ENERO!$J$61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ENERO!$B$61</c:f>
              <c:strCache>
                <c:ptCount val="1"/>
                <c:pt idx="0">
                  <c:v>HONDO VALLE </c:v>
                </c:pt>
              </c:strCache>
            </c:strRef>
          </c:cat>
          <c:val>
            <c:numRef>
              <c:f>ENERO!$K$61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ENERO!$B$61</c:f>
              <c:strCache>
                <c:ptCount val="1"/>
                <c:pt idx="0">
                  <c:v>HONDO VALLE </c:v>
                </c:pt>
              </c:strCache>
            </c:strRef>
          </c:cat>
          <c:val>
            <c:numRef>
              <c:f>ENERO!$L$61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ENERO!$B$61</c:f>
              <c:strCache>
                <c:ptCount val="1"/>
                <c:pt idx="0">
                  <c:v>HONDO VALLE </c:v>
                </c:pt>
              </c:strCache>
            </c:strRef>
          </c:cat>
          <c:val>
            <c:numRef>
              <c:f>ENERO!$M$61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ENERO!$B$61</c:f>
              <c:strCache>
                <c:ptCount val="1"/>
                <c:pt idx="0">
                  <c:v>HONDO VALLE </c:v>
                </c:pt>
              </c:strCache>
            </c:strRef>
          </c:cat>
          <c:val>
            <c:numRef>
              <c:f>ENERO!$N$61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ENERO!$B$61</c:f>
              <c:strCache>
                <c:ptCount val="1"/>
                <c:pt idx="0">
                  <c:v>HONDO VALLE </c:v>
                </c:pt>
              </c:strCache>
            </c:strRef>
          </c:cat>
          <c:val>
            <c:numRef>
              <c:f>ENERO!$O$61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ENERO!$B$61</c:f>
              <c:strCache>
                <c:ptCount val="1"/>
                <c:pt idx="0">
                  <c:v>HONDO VALLE </c:v>
                </c:pt>
              </c:strCache>
            </c:strRef>
          </c:cat>
          <c:val>
            <c:numRef>
              <c:f>ENERO!$P$61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ENERO!$B$61</c:f>
              <c:strCache>
                <c:ptCount val="1"/>
                <c:pt idx="0">
                  <c:v>HONDO VALLE </c:v>
                </c:pt>
              </c:strCache>
            </c:strRef>
          </c:cat>
          <c:val>
            <c:numRef>
              <c:f>ENERO!$Q$61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ENERO!$B$61</c:f>
              <c:strCache>
                <c:ptCount val="1"/>
                <c:pt idx="0">
                  <c:v>HONDO VALLE </c:v>
                </c:pt>
              </c:strCache>
            </c:strRef>
          </c:cat>
          <c:val>
            <c:numRef>
              <c:f>ENERO!$R$61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ENERO!$B$61</c:f>
              <c:strCache>
                <c:ptCount val="1"/>
                <c:pt idx="0">
                  <c:v>HONDO VALLE </c:v>
                </c:pt>
              </c:strCache>
            </c:strRef>
          </c:cat>
          <c:val>
            <c:numRef>
              <c:f>ENERO!$S$61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ENERO!$B$61</c:f>
              <c:strCache>
                <c:ptCount val="1"/>
                <c:pt idx="0">
                  <c:v>HONDO VALLE </c:v>
                </c:pt>
              </c:strCache>
            </c:strRef>
          </c:cat>
          <c:val>
            <c:numRef>
              <c:f>ENERO!$T$61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ENERO!$B$61</c:f>
              <c:strCache>
                <c:ptCount val="1"/>
                <c:pt idx="0">
                  <c:v>HONDO VALLE </c:v>
                </c:pt>
              </c:strCache>
            </c:strRef>
          </c:cat>
          <c:val>
            <c:numRef>
              <c:f>ENERO!$U$61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81077840"/>
        <c:axId val="-581076752"/>
      </c:barChart>
      <c:catAx>
        <c:axId val="-58107784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-581076752"/>
        <c:crosses val="autoZero"/>
        <c:auto val="0"/>
        <c:lblAlgn val="ctr"/>
        <c:lblOffset val="100"/>
        <c:noMultiLvlLbl val="0"/>
      </c:catAx>
      <c:valAx>
        <c:axId val="-581076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8107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  <a:alpha val="94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Jarabacoa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ENERO!$B$62</c:f>
              <c:strCache>
                <c:ptCount val="1"/>
                <c:pt idx="0">
                  <c:v>JARABACOA</c:v>
                </c:pt>
              </c:strCache>
            </c:strRef>
          </c:cat>
          <c:val>
            <c:numRef>
              <c:f>ENERO!$C$62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ENERO!$B$62</c:f>
              <c:strCache>
                <c:ptCount val="1"/>
                <c:pt idx="0">
                  <c:v>JARABACOA</c:v>
                </c:pt>
              </c:strCache>
            </c:strRef>
          </c:cat>
          <c:val>
            <c:numRef>
              <c:f>ENERO!$D$62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ENERO!$B$62</c:f>
              <c:strCache>
                <c:ptCount val="1"/>
                <c:pt idx="0">
                  <c:v>JARABACOA</c:v>
                </c:pt>
              </c:strCache>
            </c:strRef>
          </c:cat>
          <c:val>
            <c:numRef>
              <c:f>ENERO!$E$62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ENERO!$B$62</c:f>
              <c:strCache>
                <c:ptCount val="1"/>
                <c:pt idx="0">
                  <c:v>JARABACOA</c:v>
                </c:pt>
              </c:strCache>
            </c:strRef>
          </c:cat>
          <c:val>
            <c:numRef>
              <c:f>ENERO!$F$62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ENERO!$B$62</c:f>
              <c:strCache>
                <c:ptCount val="1"/>
                <c:pt idx="0">
                  <c:v>JARABACOA</c:v>
                </c:pt>
              </c:strCache>
            </c:strRef>
          </c:cat>
          <c:val>
            <c:numRef>
              <c:f>ENERO!$G$62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ENERO!$B$62</c:f>
              <c:strCache>
                <c:ptCount val="1"/>
                <c:pt idx="0">
                  <c:v>JARABACOA</c:v>
                </c:pt>
              </c:strCache>
            </c:strRef>
          </c:cat>
          <c:val>
            <c:numRef>
              <c:f>ENERO!$H$62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ENERO!$B$62</c:f>
              <c:strCache>
                <c:ptCount val="1"/>
                <c:pt idx="0">
                  <c:v>JARABACOA</c:v>
                </c:pt>
              </c:strCache>
            </c:strRef>
          </c:cat>
          <c:val>
            <c:numRef>
              <c:f>ENERO!$I$62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ENERO!$B$62</c:f>
              <c:strCache>
                <c:ptCount val="1"/>
                <c:pt idx="0">
                  <c:v>JARABACOA</c:v>
                </c:pt>
              </c:strCache>
            </c:strRef>
          </c:cat>
          <c:val>
            <c:numRef>
              <c:f>ENERO!$J$62</c:f>
              <c:numCache>
                <c:formatCode>General</c:formatCode>
                <c:ptCount val="1"/>
                <c:pt idx="0">
                  <c:v>31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ENERO!$B$62</c:f>
              <c:strCache>
                <c:ptCount val="1"/>
                <c:pt idx="0">
                  <c:v>JARABACOA</c:v>
                </c:pt>
              </c:strCache>
            </c:strRef>
          </c:cat>
          <c:val>
            <c:numRef>
              <c:f>ENERO!$K$62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ENERO!$B$62</c:f>
              <c:strCache>
                <c:ptCount val="1"/>
                <c:pt idx="0">
                  <c:v>JARABACOA</c:v>
                </c:pt>
              </c:strCache>
            </c:strRef>
          </c:cat>
          <c:val>
            <c:numRef>
              <c:f>ENERO!$L$62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ENERO!$B$62</c:f>
              <c:strCache>
                <c:ptCount val="1"/>
                <c:pt idx="0">
                  <c:v>JARABACOA</c:v>
                </c:pt>
              </c:strCache>
            </c:strRef>
          </c:cat>
          <c:val>
            <c:numRef>
              <c:f>ENERO!$M$62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ENERO!$B$62</c:f>
              <c:strCache>
                <c:ptCount val="1"/>
                <c:pt idx="0">
                  <c:v>JARABACOA</c:v>
                </c:pt>
              </c:strCache>
            </c:strRef>
          </c:cat>
          <c:val>
            <c:numRef>
              <c:f>ENERO!$N$62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ENERO!$B$62</c:f>
              <c:strCache>
                <c:ptCount val="1"/>
                <c:pt idx="0">
                  <c:v>JARABACOA</c:v>
                </c:pt>
              </c:strCache>
            </c:strRef>
          </c:cat>
          <c:val>
            <c:numRef>
              <c:f>ENERO!$O$62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ENERO!$B$62</c:f>
              <c:strCache>
                <c:ptCount val="1"/>
                <c:pt idx="0">
                  <c:v>JARABACOA</c:v>
                </c:pt>
              </c:strCache>
            </c:strRef>
          </c:cat>
          <c:val>
            <c:numRef>
              <c:f>ENERO!$P$62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ENERO!$B$62</c:f>
              <c:strCache>
                <c:ptCount val="1"/>
                <c:pt idx="0">
                  <c:v>JARABACOA</c:v>
                </c:pt>
              </c:strCache>
            </c:strRef>
          </c:cat>
          <c:val>
            <c:numRef>
              <c:f>ENERO!$Q$62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ENERO!$B$62</c:f>
              <c:strCache>
                <c:ptCount val="1"/>
                <c:pt idx="0">
                  <c:v>JARABACOA</c:v>
                </c:pt>
              </c:strCache>
            </c:strRef>
          </c:cat>
          <c:val>
            <c:numRef>
              <c:f>ENERO!$R$62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ENERO!$B$62</c:f>
              <c:strCache>
                <c:ptCount val="1"/>
                <c:pt idx="0">
                  <c:v>JARABACOA</c:v>
                </c:pt>
              </c:strCache>
            </c:strRef>
          </c:cat>
          <c:val>
            <c:numRef>
              <c:f>ENERO!$S$62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ENERO!$B$62</c:f>
              <c:strCache>
                <c:ptCount val="1"/>
                <c:pt idx="0">
                  <c:v>JARABACOA</c:v>
                </c:pt>
              </c:strCache>
            </c:strRef>
          </c:cat>
          <c:val>
            <c:numRef>
              <c:f>ENERO!$T$62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ENERO!$B$62</c:f>
              <c:strCache>
                <c:ptCount val="1"/>
                <c:pt idx="0">
                  <c:v>JARABACOA</c:v>
                </c:pt>
              </c:strCache>
            </c:strRef>
          </c:cat>
          <c:val>
            <c:numRef>
              <c:f>ENERO!$U$62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81076208"/>
        <c:axId val="-581064240"/>
      </c:barChart>
      <c:catAx>
        <c:axId val="-581076208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JARABACOA</a:t>
                </a:r>
              </a:p>
            </c:rich>
          </c:tx>
          <c:layout>
            <c:manualLayout>
              <c:xMode val="edge"/>
              <c:yMode val="edge"/>
              <c:x val="0.48112885723688775"/>
              <c:y val="0.923101426710763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crossAx val="-581064240"/>
        <c:crosses val="autoZero"/>
        <c:auto val="0"/>
        <c:lblAlgn val="ctr"/>
        <c:lblOffset val="100"/>
        <c:noMultiLvlLbl val="0"/>
      </c:catAx>
      <c:valAx>
        <c:axId val="-581064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81076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  <a:alpha val="94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</a:t>
            </a:r>
            <a:r>
              <a:rPr lang="es-ES" baseline="0"/>
              <a:t> Jimaní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ENERO!$B$63</c:f>
              <c:strCache>
                <c:ptCount val="1"/>
                <c:pt idx="0">
                  <c:v>JIMANI</c:v>
                </c:pt>
              </c:strCache>
            </c:strRef>
          </c:cat>
          <c:val>
            <c:numRef>
              <c:f>ENERO!$C$63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ENERO!$B$63</c:f>
              <c:strCache>
                <c:ptCount val="1"/>
                <c:pt idx="0">
                  <c:v>JIMANI</c:v>
                </c:pt>
              </c:strCache>
            </c:strRef>
          </c:cat>
          <c:val>
            <c:numRef>
              <c:f>ENERO!$D$63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ENERO!$B$63</c:f>
              <c:strCache>
                <c:ptCount val="1"/>
                <c:pt idx="0">
                  <c:v>JIMANI</c:v>
                </c:pt>
              </c:strCache>
            </c:strRef>
          </c:cat>
          <c:val>
            <c:numRef>
              <c:f>ENERO!$E$63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ENERO!$B$63</c:f>
              <c:strCache>
                <c:ptCount val="1"/>
                <c:pt idx="0">
                  <c:v>JIMANI</c:v>
                </c:pt>
              </c:strCache>
            </c:strRef>
          </c:cat>
          <c:val>
            <c:numRef>
              <c:f>ENERO!$F$63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ENERO!$B$63</c:f>
              <c:strCache>
                <c:ptCount val="1"/>
                <c:pt idx="0">
                  <c:v>JIMANI</c:v>
                </c:pt>
              </c:strCache>
            </c:strRef>
          </c:cat>
          <c:val>
            <c:numRef>
              <c:f>ENERO!$G$63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ENERO!$B$63</c:f>
              <c:strCache>
                <c:ptCount val="1"/>
                <c:pt idx="0">
                  <c:v>JIMANI</c:v>
                </c:pt>
              </c:strCache>
            </c:strRef>
          </c:cat>
          <c:val>
            <c:numRef>
              <c:f>ENERO!$H$63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ENERO!$B$63</c:f>
              <c:strCache>
                <c:ptCount val="1"/>
                <c:pt idx="0">
                  <c:v>JIMANI</c:v>
                </c:pt>
              </c:strCache>
            </c:strRef>
          </c:cat>
          <c:val>
            <c:numRef>
              <c:f>ENERO!$I$63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ENERO!$B$63</c:f>
              <c:strCache>
                <c:ptCount val="1"/>
                <c:pt idx="0">
                  <c:v>JIMANI</c:v>
                </c:pt>
              </c:strCache>
            </c:strRef>
          </c:cat>
          <c:val>
            <c:numRef>
              <c:f>ENERO!$J$63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ENERO!$B$63</c:f>
              <c:strCache>
                <c:ptCount val="1"/>
                <c:pt idx="0">
                  <c:v>JIMANI</c:v>
                </c:pt>
              </c:strCache>
            </c:strRef>
          </c:cat>
          <c:val>
            <c:numRef>
              <c:f>ENERO!$K$63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ENERO!$B$63</c:f>
              <c:strCache>
                <c:ptCount val="1"/>
                <c:pt idx="0">
                  <c:v>JIMANI</c:v>
                </c:pt>
              </c:strCache>
            </c:strRef>
          </c:cat>
          <c:val>
            <c:numRef>
              <c:f>ENERO!$L$63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ENERO!$B$63</c:f>
              <c:strCache>
                <c:ptCount val="1"/>
                <c:pt idx="0">
                  <c:v>JIMANI</c:v>
                </c:pt>
              </c:strCache>
            </c:strRef>
          </c:cat>
          <c:val>
            <c:numRef>
              <c:f>ENERO!$M$63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ENERO!$B$63</c:f>
              <c:strCache>
                <c:ptCount val="1"/>
                <c:pt idx="0">
                  <c:v>JIMANI</c:v>
                </c:pt>
              </c:strCache>
            </c:strRef>
          </c:cat>
          <c:val>
            <c:numRef>
              <c:f>ENERO!$N$63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ENERO!$B$63</c:f>
              <c:strCache>
                <c:ptCount val="1"/>
                <c:pt idx="0">
                  <c:v>JIMANI</c:v>
                </c:pt>
              </c:strCache>
            </c:strRef>
          </c:cat>
          <c:val>
            <c:numRef>
              <c:f>ENERO!$O$63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ENERO!$B$63</c:f>
              <c:strCache>
                <c:ptCount val="1"/>
                <c:pt idx="0">
                  <c:v>JIMANI</c:v>
                </c:pt>
              </c:strCache>
            </c:strRef>
          </c:cat>
          <c:val>
            <c:numRef>
              <c:f>ENERO!$P$63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ENERO!$B$63</c:f>
              <c:strCache>
                <c:ptCount val="1"/>
                <c:pt idx="0">
                  <c:v>JIMANI</c:v>
                </c:pt>
              </c:strCache>
            </c:strRef>
          </c:cat>
          <c:val>
            <c:numRef>
              <c:f>ENERO!$Q$63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ENERO!$B$63</c:f>
              <c:strCache>
                <c:ptCount val="1"/>
                <c:pt idx="0">
                  <c:v>JIMANI</c:v>
                </c:pt>
              </c:strCache>
            </c:strRef>
          </c:cat>
          <c:val>
            <c:numRef>
              <c:f>ENERO!$R$63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ENERO!$B$63</c:f>
              <c:strCache>
                <c:ptCount val="1"/>
                <c:pt idx="0">
                  <c:v>JIMANI</c:v>
                </c:pt>
              </c:strCache>
            </c:strRef>
          </c:cat>
          <c:val>
            <c:numRef>
              <c:f>ENERO!$S$63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ENERO!$B$63</c:f>
              <c:strCache>
                <c:ptCount val="1"/>
                <c:pt idx="0">
                  <c:v>JIMANI</c:v>
                </c:pt>
              </c:strCache>
            </c:strRef>
          </c:cat>
          <c:val>
            <c:numRef>
              <c:f>ENERO!$T$63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s-ES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ENERO!$B$63</c:f>
              <c:strCache>
                <c:ptCount val="1"/>
                <c:pt idx="0">
                  <c:v>JIMANI</c:v>
                </c:pt>
              </c:strCache>
            </c:strRef>
          </c:cat>
          <c:val>
            <c:numRef>
              <c:f>ENERO!$U$63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81066416"/>
        <c:axId val="-581069680"/>
      </c:barChart>
      <c:catAx>
        <c:axId val="-58106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81069680"/>
        <c:crosses val="autoZero"/>
        <c:auto val="1"/>
        <c:lblAlgn val="ctr"/>
        <c:lblOffset val="100"/>
        <c:noMultiLvlLbl val="0"/>
      </c:catAx>
      <c:valAx>
        <c:axId val="-58106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81066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Joaquín Balaguer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ENERO!$B$64</c:f>
              <c:strCache>
                <c:ptCount val="1"/>
                <c:pt idx="0">
                  <c:v>JOAQUÍN B.</c:v>
                </c:pt>
              </c:strCache>
            </c:strRef>
          </c:cat>
          <c:val>
            <c:numRef>
              <c:f>ENERO!$C$64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ENERO!$B$64</c:f>
              <c:strCache>
                <c:ptCount val="1"/>
                <c:pt idx="0">
                  <c:v>JOAQUÍN B.</c:v>
                </c:pt>
              </c:strCache>
            </c:strRef>
          </c:cat>
          <c:val>
            <c:numRef>
              <c:f>ENERO!$D$64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ENERO!$B$64</c:f>
              <c:strCache>
                <c:ptCount val="1"/>
                <c:pt idx="0">
                  <c:v>JOAQUÍN B.</c:v>
                </c:pt>
              </c:strCache>
            </c:strRef>
          </c:cat>
          <c:val>
            <c:numRef>
              <c:f>ENERO!$E$64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ENERO!$B$64</c:f>
              <c:strCache>
                <c:ptCount val="1"/>
                <c:pt idx="0">
                  <c:v>JOAQUÍN B.</c:v>
                </c:pt>
              </c:strCache>
            </c:strRef>
          </c:cat>
          <c:val>
            <c:numRef>
              <c:f>ENERO!$F$64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ENERO!$B$64</c:f>
              <c:strCache>
                <c:ptCount val="1"/>
                <c:pt idx="0">
                  <c:v>JOAQUÍN B.</c:v>
                </c:pt>
              </c:strCache>
            </c:strRef>
          </c:cat>
          <c:val>
            <c:numRef>
              <c:f>ENERO!$G$64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ENERO!$B$64</c:f>
              <c:strCache>
                <c:ptCount val="1"/>
                <c:pt idx="0">
                  <c:v>JOAQUÍN B.</c:v>
                </c:pt>
              </c:strCache>
            </c:strRef>
          </c:cat>
          <c:val>
            <c:numRef>
              <c:f>ENERO!$H$64</c:f>
              <c:numCache>
                <c:formatCode>General</c:formatCode>
                <c:ptCount val="1"/>
                <c:pt idx="0">
                  <c:v>31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ENERO!$B$64</c:f>
              <c:strCache>
                <c:ptCount val="1"/>
                <c:pt idx="0">
                  <c:v>JOAQUÍN B.</c:v>
                </c:pt>
              </c:strCache>
            </c:strRef>
          </c:cat>
          <c:val>
            <c:numRef>
              <c:f>ENERO!$I$64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ENERO!$B$64</c:f>
              <c:strCache>
                <c:ptCount val="1"/>
                <c:pt idx="0">
                  <c:v>JOAQUÍN B.</c:v>
                </c:pt>
              </c:strCache>
            </c:strRef>
          </c:cat>
          <c:val>
            <c:numRef>
              <c:f>ENERO!$J$64</c:f>
              <c:numCache>
                <c:formatCode>General</c:formatCode>
                <c:ptCount val="1"/>
                <c:pt idx="0">
                  <c:v>24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ENERO!$B$64</c:f>
              <c:strCache>
                <c:ptCount val="1"/>
                <c:pt idx="0">
                  <c:v>JOAQUÍN B.</c:v>
                </c:pt>
              </c:strCache>
            </c:strRef>
          </c:cat>
          <c:val>
            <c:numRef>
              <c:f>ENERO!$K$64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ENERO!$B$64</c:f>
              <c:strCache>
                <c:ptCount val="1"/>
                <c:pt idx="0">
                  <c:v>JOAQUÍN B.</c:v>
                </c:pt>
              </c:strCache>
            </c:strRef>
          </c:cat>
          <c:val>
            <c:numRef>
              <c:f>ENERO!$L$64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ENERO!$B$64</c:f>
              <c:strCache>
                <c:ptCount val="1"/>
                <c:pt idx="0">
                  <c:v>JOAQUÍN B.</c:v>
                </c:pt>
              </c:strCache>
            </c:strRef>
          </c:cat>
          <c:val>
            <c:numRef>
              <c:f>ENERO!$M$64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ENERO!$B$64</c:f>
              <c:strCache>
                <c:ptCount val="1"/>
                <c:pt idx="0">
                  <c:v>JOAQUÍN B.</c:v>
                </c:pt>
              </c:strCache>
            </c:strRef>
          </c:cat>
          <c:val>
            <c:numRef>
              <c:f>ENERO!$N$64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ENERO!$B$64</c:f>
              <c:strCache>
                <c:ptCount val="1"/>
                <c:pt idx="0">
                  <c:v>JOAQUÍN B.</c:v>
                </c:pt>
              </c:strCache>
            </c:strRef>
          </c:cat>
          <c:val>
            <c:numRef>
              <c:f>ENERO!$O$64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ENERO!$B$64</c:f>
              <c:strCache>
                <c:ptCount val="1"/>
                <c:pt idx="0">
                  <c:v>JOAQUÍN B.</c:v>
                </c:pt>
              </c:strCache>
            </c:strRef>
          </c:cat>
          <c:val>
            <c:numRef>
              <c:f>ENERO!$P$64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ENERO!$B$64</c:f>
              <c:strCache>
                <c:ptCount val="1"/>
                <c:pt idx="0">
                  <c:v>JOAQUÍN B.</c:v>
                </c:pt>
              </c:strCache>
            </c:strRef>
          </c:cat>
          <c:val>
            <c:numRef>
              <c:f>ENERO!$Q$64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ENERO!$B$64</c:f>
              <c:strCache>
                <c:ptCount val="1"/>
                <c:pt idx="0">
                  <c:v>JOAQUÍN B.</c:v>
                </c:pt>
              </c:strCache>
            </c:strRef>
          </c:cat>
          <c:val>
            <c:numRef>
              <c:f>ENERO!$R$64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ENERO!$B$64</c:f>
              <c:strCache>
                <c:ptCount val="1"/>
                <c:pt idx="0">
                  <c:v>JOAQUÍN B.</c:v>
                </c:pt>
              </c:strCache>
            </c:strRef>
          </c:cat>
          <c:val>
            <c:numRef>
              <c:f>ENERO!$S$64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ENERO!$B$64</c:f>
              <c:strCache>
                <c:ptCount val="1"/>
                <c:pt idx="0">
                  <c:v>JOAQUÍN B.</c:v>
                </c:pt>
              </c:strCache>
            </c:strRef>
          </c:cat>
          <c:val>
            <c:numRef>
              <c:f>ENERO!$T$64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ENERO!$B$64</c:f>
              <c:strCache>
                <c:ptCount val="1"/>
                <c:pt idx="0">
                  <c:v>JOAQUÍN B.</c:v>
                </c:pt>
              </c:strCache>
            </c:strRef>
          </c:cat>
          <c:val>
            <c:numRef>
              <c:f>ENERO!$U$64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81078928"/>
        <c:axId val="-581065328"/>
      </c:barChart>
      <c:catAx>
        <c:axId val="-581078928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JOANQUÍN BALAGUER</a:t>
                </a:r>
              </a:p>
            </c:rich>
          </c:tx>
          <c:layout>
            <c:manualLayout>
              <c:xMode val="edge"/>
              <c:yMode val="edge"/>
              <c:x val="0.43700740003156119"/>
              <c:y val="0.9304303215422764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crossAx val="-581065328"/>
        <c:crosses val="autoZero"/>
        <c:auto val="0"/>
        <c:lblAlgn val="ctr"/>
        <c:lblOffset val="100"/>
        <c:noMultiLvlLbl val="0"/>
      </c:catAx>
      <c:valAx>
        <c:axId val="-581065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81078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  <a:alpha val="94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</a:t>
            </a:r>
            <a:r>
              <a:rPr lang="es-ES" baseline="0"/>
              <a:t> la Romana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ENERO!$B$65</c:f>
              <c:strCache>
                <c:ptCount val="1"/>
                <c:pt idx="0">
                  <c:v>LA ROMANA</c:v>
                </c:pt>
              </c:strCache>
            </c:strRef>
          </c:cat>
          <c:val>
            <c:numRef>
              <c:f>ENERO!$C$65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ENERO!$B$65</c:f>
              <c:strCache>
                <c:ptCount val="1"/>
                <c:pt idx="0">
                  <c:v>LA ROMANA</c:v>
                </c:pt>
              </c:strCache>
            </c:strRef>
          </c:cat>
          <c:val>
            <c:numRef>
              <c:f>ENERO!$D$65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ENERO!$B$65</c:f>
              <c:strCache>
                <c:ptCount val="1"/>
                <c:pt idx="0">
                  <c:v>LA ROMANA</c:v>
                </c:pt>
              </c:strCache>
            </c:strRef>
          </c:cat>
          <c:val>
            <c:numRef>
              <c:f>ENERO!$E$65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ENERO!$B$65</c:f>
              <c:strCache>
                <c:ptCount val="1"/>
                <c:pt idx="0">
                  <c:v>LA ROMANA</c:v>
                </c:pt>
              </c:strCache>
            </c:strRef>
          </c:cat>
          <c:val>
            <c:numRef>
              <c:f>ENERO!$F$65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ENERO!$B$65</c:f>
              <c:strCache>
                <c:ptCount val="1"/>
                <c:pt idx="0">
                  <c:v>LA ROMANA</c:v>
                </c:pt>
              </c:strCache>
            </c:strRef>
          </c:cat>
          <c:val>
            <c:numRef>
              <c:f>ENERO!$G$65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ENERO!$B$65</c:f>
              <c:strCache>
                <c:ptCount val="1"/>
                <c:pt idx="0">
                  <c:v>LA ROMANA</c:v>
                </c:pt>
              </c:strCache>
            </c:strRef>
          </c:cat>
          <c:val>
            <c:numRef>
              <c:f>ENERO!$H$65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ENERO!$B$65</c:f>
              <c:strCache>
                <c:ptCount val="1"/>
                <c:pt idx="0">
                  <c:v>LA ROMANA</c:v>
                </c:pt>
              </c:strCache>
            </c:strRef>
          </c:cat>
          <c:val>
            <c:numRef>
              <c:f>ENERO!$I$65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ENERO!$B$65</c:f>
              <c:strCache>
                <c:ptCount val="1"/>
                <c:pt idx="0">
                  <c:v>LA ROMANA</c:v>
                </c:pt>
              </c:strCache>
            </c:strRef>
          </c:cat>
          <c:val>
            <c:numRef>
              <c:f>ENERO!$J$65</c:f>
              <c:numCache>
                <c:formatCode>General</c:formatCode>
                <c:ptCount val="1"/>
                <c:pt idx="0">
                  <c:v>25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ENERO!$B$65</c:f>
              <c:strCache>
                <c:ptCount val="1"/>
                <c:pt idx="0">
                  <c:v>LA ROMANA</c:v>
                </c:pt>
              </c:strCache>
            </c:strRef>
          </c:cat>
          <c:val>
            <c:numRef>
              <c:f>ENERO!$K$65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ENERO!$B$65</c:f>
              <c:strCache>
                <c:ptCount val="1"/>
                <c:pt idx="0">
                  <c:v>LA ROMANA</c:v>
                </c:pt>
              </c:strCache>
            </c:strRef>
          </c:cat>
          <c:val>
            <c:numRef>
              <c:f>ENERO!$L$65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ENERO!$B$65</c:f>
              <c:strCache>
                <c:ptCount val="1"/>
                <c:pt idx="0">
                  <c:v>LA ROMANA</c:v>
                </c:pt>
              </c:strCache>
            </c:strRef>
          </c:cat>
          <c:val>
            <c:numRef>
              <c:f>ENERO!$M$65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ENERO!$B$65</c:f>
              <c:strCache>
                <c:ptCount val="1"/>
                <c:pt idx="0">
                  <c:v>LA ROMANA</c:v>
                </c:pt>
              </c:strCache>
            </c:strRef>
          </c:cat>
          <c:val>
            <c:numRef>
              <c:f>ENERO!$N$65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ENERO!$B$65</c:f>
              <c:strCache>
                <c:ptCount val="1"/>
                <c:pt idx="0">
                  <c:v>LA ROMANA</c:v>
                </c:pt>
              </c:strCache>
            </c:strRef>
          </c:cat>
          <c:val>
            <c:numRef>
              <c:f>ENERO!$O$65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ENERO!$B$65</c:f>
              <c:strCache>
                <c:ptCount val="1"/>
                <c:pt idx="0">
                  <c:v>LA ROMANA</c:v>
                </c:pt>
              </c:strCache>
            </c:strRef>
          </c:cat>
          <c:val>
            <c:numRef>
              <c:f>ENERO!$P$65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ENERO!$B$65</c:f>
              <c:strCache>
                <c:ptCount val="1"/>
                <c:pt idx="0">
                  <c:v>LA ROMANA</c:v>
                </c:pt>
              </c:strCache>
            </c:strRef>
          </c:cat>
          <c:val>
            <c:numRef>
              <c:f>ENERO!$Q$65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ENERO!$B$65</c:f>
              <c:strCache>
                <c:ptCount val="1"/>
                <c:pt idx="0">
                  <c:v>LA ROMANA</c:v>
                </c:pt>
              </c:strCache>
            </c:strRef>
          </c:cat>
          <c:val>
            <c:numRef>
              <c:f>ENERO!$R$65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ENERO!$B$65</c:f>
              <c:strCache>
                <c:ptCount val="1"/>
                <c:pt idx="0">
                  <c:v>LA ROMANA</c:v>
                </c:pt>
              </c:strCache>
            </c:strRef>
          </c:cat>
          <c:val>
            <c:numRef>
              <c:f>ENERO!$S$65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ENERO!$B$65</c:f>
              <c:strCache>
                <c:ptCount val="1"/>
                <c:pt idx="0">
                  <c:v>LA ROMANA</c:v>
                </c:pt>
              </c:strCache>
            </c:strRef>
          </c:cat>
          <c:val>
            <c:numRef>
              <c:f>ENERO!$T$65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ENERO!$B$65</c:f>
              <c:strCache>
                <c:ptCount val="1"/>
                <c:pt idx="0">
                  <c:v>LA ROMANA</c:v>
                </c:pt>
              </c:strCache>
            </c:strRef>
          </c:cat>
          <c:val>
            <c:numRef>
              <c:f>ENERO!$U$65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81069136"/>
        <c:axId val="-581075664"/>
      </c:barChart>
      <c:catAx>
        <c:axId val="-581069136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LA</a:t>
                </a:r>
                <a:r>
                  <a:rPr lang="es-ES" baseline="0"/>
                  <a:t> ROMANA</a:t>
                </a:r>
                <a:endParaRPr lang="es-ES"/>
              </a:p>
            </c:rich>
          </c:tx>
          <c:layout>
            <c:manualLayout>
              <c:xMode val="edge"/>
              <c:yMode val="edge"/>
              <c:x val="0.46562688613550685"/>
              <c:y val="0.923101426710763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crossAx val="-581075664"/>
        <c:crosses val="autoZero"/>
        <c:auto val="0"/>
        <c:lblAlgn val="ctr"/>
        <c:lblOffset val="100"/>
        <c:noMultiLvlLbl val="0"/>
      </c:catAx>
      <c:valAx>
        <c:axId val="-581075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81069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  <a:alpha val="94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</a:t>
            </a:r>
            <a:r>
              <a:rPr lang="es-ES" baseline="0"/>
              <a:t> la Victoria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ENERO!$B$67</c:f>
              <c:strCache>
                <c:ptCount val="1"/>
                <c:pt idx="0">
                  <c:v>LA VICTORIA</c:v>
                </c:pt>
              </c:strCache>
            </c:strRef>
          </c:cat>
          <c:val>
            <c:numRef>
              <c:f>ENERO!$C$67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ENERO!$B$67</c:f>
              <c:strCache>
                <c:ptCount val="1"/>
                <c:pt idx="0">
                  <c:v>LA VICTORIA</c:v>
                </c:pt>
              </c:strCache>
            </c:strRef>
          </c:cat>
          <c:val>
            <c:numRef>
              <c:f>ENERO!$D$67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ENERO!$B$67</c:f>
              <c:strCache>
                <c:ptCount val="1"/>
                <c:pt idx="0">
                  <c:v>LA VICTORIA</c:v>
                </c:pt>
              </c:strCache>
            </c:strRef>
          </c:cat>
          <c:val>
            <c:numRef>
              <c:f>ENERO!$E$67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ENERO!$B$67</c:f>
              <c:strCache>
                <c:ptCount val="1"/>
                <c:pt idx="0">
                  <c:v>LA VICTORIA</c:v>
                </c:pt>
              </c:strCache>
            </c:strRef>
          </c:cat>
          <c:val>
            <c:numRef>
              <c:f>ENERO!$F$67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ENERO!$B$67</c:f>
              <c:strCache>
                <c:ptCount val="1"/>
                <c:pt idx="0">
                  <c:v>LA VICTORIA</c:v>
                </c:pt>
              </c:strCache>
            </c:strRef>
          </c:cat>
          <c:val>
            <c:numRef>
              <c:f>ENERO!$G$67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ENERO!$B$67</c:f>
              <c:strCache>
                <c:ptCount val="1"/>
                <c:pt idx="0">
                  <c:v>LA VICTORIA</c:v>
                </c:pt>
              </c:strCache>
            </c:strRef>
          </c:cat>
          <c:val>
            <c:numRef>
              <c:f>ENERO!$H$67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ENERO!$B$67</c:f>
              <c:strCache>
                <c:ptCount val="1"/>
                <c:pt idx="0">
                  <c:v>LA VICTORIA</c:v>
                </c:pt>
              </c:strCache>
            </c:strRef>
          </c:cat>
          <c:val>
            <c:numRef>
              <c:f>ENERO!$I$67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ENERO!$B$67</c:f>
              <c:strCache>
                <c:ptCount val="1"/>
                <c:pt idx="0">
                  <c:v>LA VICTORIA</c:v>
                </c:pt>
              </c:strCache>
            </c:strRef>
          </c:cat>
          <c:val>
            <c:numRef>
              <c:f>ENERO!$J$67</c:f>
              <c:numCache>
                <c:formatCode>General</c:formatCode>
                <c:ptCount val="1"/>
                <c:pt idx="0">
                  <c:v>30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ENERO!$B$67</c:f>
              <c:strCache>
                <c:ptCount val="1"/>
                <c:pt idx="0">
                  <c:v>LA VICTORIA</c:v>
                </c:pt>
              </c:strCache>
            </c:strRef>
          </c:cat>
          <c:val>
            <c:numRef>
              <c:f>ENERO!$K$67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ENERO!$B$67</c:f>
              <c:strCache>
                <c:ptCount val="1"/>
                <c:pt idx="0">
                  <c:v>LA VICTORIA</c:v>
                </c:pt>
              </c:strCache>
            </c:strRef>
          </c:cat>
          <c:val>
            <c:numRef>
              <c:f>ENERO!$L$67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ENERO!$B$67</c:f>
              <c:strCache>
                <c:ptCount val="1"/>
                <c:pt idx="0">
                  <c:v>LA VICTORIA</c:v>
                </c:pt>
              </c:strCache>
            </c:strRef>
          </c:cat>
          <c:val>
            <c:numRef>
              <c:f>ENERO!$M$67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ENERO!$B$67</c:f>
              <c:strCache>
                <c:ptCount val="1"/>
                <c:pt idx="0">
                  <c:v>LA VICTORIA</c:v>
                </c:pt>
              </c:strCache>
            </c:strRef>
          </c:cat>
          <c:val>
            <c:numRef>
              <c:f>ENERO!$N$67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ENERO!$B$67</c:f>
              <c:strCache>
                <c:ptCount val="1"/>
                <c:pt idx="0">
                  <c:v>LA VICTORIA</c:v>
                </c:pt>
              </c:strCache>
            </c:strRef>
          </c:cat>
          <c:val>
            <c:numRef>
              <c:f>ENERO!$O$67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ENERO!$B$67</c:f>
              <c:strCache>
                <c:ptCount val="1"/>
                <c:pt idx="0">
                  <c:v>LA VICTORIA</c:v>
                </c:pt>
              </c:strCache>
            </c:strRef>
          </c:cat>
          <c:val>
            <c:numRef>
              <c:f>ENERO!$P$67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ENERO!$B$67</c:f>
              <c:strCache>
                <c:ptCount val="1"/>
                <c:pt idx="0">
                  <c:v>LA VICTORIA</c:v>
                </c:pt>
              </c:strCache>
            </c:strRef>
          </c:cat>
          <c:val>
            <c:numRef>
              <c:f>ENERO!$Q$67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ENERO!$B$67</c:f>
              <c:strCache>
                <c:ptCount val="1"/>
                <c:pt idx="0">
                  <c:v>LA VICTORIA</c:v>
                </c:pt>
              </c:strCache>
            </c:strRef>
          </c:cat>
          <c:val>
            <c:numRef>
              <c:f>ENERO!$R$67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ENERO!$B$67</c:f>
              <c:strCache>
                <c:ptCount val="1"/>
                <c:pt idx="0">
                  <c:v>LA VICTORIA</c:v>
                </c:pt>
              </c:strCache>
            </c:strRef>
          </c:cat>
          <c:val>
            <c:numRef>
              <c:f>ENERO!$S$67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ENERO!$B$67</c:f>
              <c:strCache>
                <c:ptCount val="1"/>
                <c:pt idx="0">
                  <c:v>LA VICTORIA</c:v>
                </c:pt>
              </c:strCache>
            </c:strRef>
          </c:cat>
          <c:val>
            <c:numRef>
              <c:f>ENERO!$T$67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ENERO!$B$67</c:f>
              <c:strCache>
                <c:ptCount val="1"/>
                <c:pt idx="0">
                  <c:v>LA VICTORIA</c:v>
                </c:pt>
              </c:strCache>
            </c:strRef>
          </c:cat>
          <c:val>
            <c:numRef>
              <c:f>ENERO!$U$67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81075120"/>
        <c:axId val="-581068592"/>
      </c:barChart>
      <c:catAx>
        <c:axId val="-581075120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LA VICTORIA</a:t>
                </a:r>
              </a:p>
            </c:rich>
          </c:tx>
          <c:layout>
            <c:manualLayout>
              <c:xMode val="edge"/>
              <c:yMode val="edge"/>
              <c:x val="0.47664883235142386"/>
              <c:y val="0.9304303215422764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crossAx val="-581068592"/>
        <c:crosses val="autoZero"/>
        <c:auto val="0"/>
        <c:lblAlgn val="ctr"/>
        <c:lblOffset val="100"/>
        <c:noMultiLvlLbl val="0"/>
      </c:catAx>
      <c:valAx>
        <c:axId val="-581068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810751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  <a:alpha val="94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</a:t>
            </a:r>
            <a:r>
              <a:rPr lang="es-ES" baseline="0"/>
              <a:t> la Vega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ENERO!$B$66</c:f>
              <c:strCache>
                <c:ptCount val="1"/>
                <c:pt idx="0">
                  <c:v>LA VEGA </c:v>
                </c:pt>
              </c:strCache>
            </c:strRef>
          </c:cat>
          <c:val>
            <c:numRef>
              <c:f>ENERO!$C$66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ENERO!$B$66</c:f>
              <c:strCache>
                <c:ptCount val="1"/>
                <c:pt idx="0">
                  <c:v>LA VEGA </c:v>
                </c:pt>
              </c:strCache>
            </c:strRef>
          </c:cat>
          <c:val>
            <c:numRef>
              <c:f>ENERO!$D$66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ENERO!$B$66</c:f>
              <c:strCache>
                <c:ptCount val="1"/>
                <c:pt idx="0">
                  <c:v>LA VEGA </c:v>
                </c:pt>
              </c:strCache>
            </c:strRef>
          </c:cat>
          <c:val>
            <c:numRef>
              <c:f>ENERO!$E$66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ENERO!$B$66</c:f>
              <c:strCache>
                <c:ptCount val="1"/>
                <c:pt idx="0">
                  <c:v>LA VEGA </c:v>
                </c:pt>
              </c:strCache>
            </c:strRef>
          </c:cat>
          <c:val>
            <c:numRef>
              <c:f>ENERO!$F$66</c:f>
              <c:numCache>
                <c:formatCode>General</c:formatCode>
                <c:ptCount val="1"/>
                <c:pt idx="0">
                  <c:v>23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ENERO!$B$66</c:f>
              <c:strCache>
                <c:ptCount val="1"/>
                <c:pt idx="0">
                  <c:v>LA VEGA </c:v>
                </c:pt>
              </c:strCache>
            </c:strRef>
          </c:cat>
          <c:val>
            <c:numRef>
              <c:f>ENERO!$G$66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ENERO!$B$66</c:f>
              <c:strCache>
                <c:ptCount val="1"/>
                <c:pt idx="0">
                  <c:v>LA VEGA </c:v>
                </c:pt>
              </c:strCache>
            </c:strRef>
          </c:cat>
          <c:val>
            <c:numRef>
              <c:f>ENERO!$H$66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ENERO!$B$66</c:f>
              <c:strCache>
                <c:ptCount val="1"/>
                <c:pt idx="0">
                  <c:v>LA VEGA </c:v>
                </c:pt>
              </c:strCache>
            </c:strRef>
          </c:cat>
          <c:val>
            <c:numRef>
              <c:f>ENERO!$I$66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ENERO!$B$66</c:f>
              <c:strCache>
                <c:ptCount val="1"/>
                <c:pt idx="0">
                  <c:v>LA VEGA </c:v>
                </c:pt>
              </c:strCache>
            </c:strRef>
          </c:cat>
          <c:val>
            <c:numRef>
              <c:f>ENERO!$J$66</c:f>
              <c:numCache>
                <c:formatCode>General</c:formatCode>
                <c:ptCount val="1"/>
                <c:pt idx="0">
                  <c:v>31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ENERO!$B$66</c:f>
              <c:strCache>
                <c:ptCount val="1"/>
                <c:pt idx="0">
                  <c:v>LA VEGA </c:v>
                </c:pt>
              </c:strCache>
            </c:strRef>
          </c:cat>
          <c:val>
            <c:numRef>
              <c:f>ENERO!$K$66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ENERO!$B$66</c:f>
              <c:strCache>
                <c:ptCount val="1"/>
                <c:pt idx="0">
                  <c:v>LA VEGA </c:v>
                </c:pt>
              </c:strCache>
            </c:strRef>
          </c:cat>
          <c:val>
            <c:numRef>
              <c:f>ENERO!$L$66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ENERO!$B$66</c:f>
              <c:strCache>
                <c:ptCount val="1"/>
                <c:pt idx="0">
                  <c:v>LA VEGA </c:v>
                </c:pt>
              </c:strCache>
            </c:strRef>
          </c:cat>
          <c:val>
            <c:numRef>
              <c:f>ENERO!$M$66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ENERO!$B$66</c:f>
              <c:strCache>
                <c:ptCount val="1"/>
                <c:pt idx="0">
                  <c:v>LA VEGA </c:v>
                </c:pt>
              </c:strCache>
            </c:strRef>
          </c:cat>
          <c:val>
            <c:numRef>
              <c:f>ENERO!$N$66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ENERO!$B$66</c:f>
              <c:strCache>
                <c:ptCount val="1"/>
                <c:pt idx="0">
                  <c:v>LA VEGA </c:v>
                </c:pt>
              </c:strCache>
            </c:strRef>
          </c:cat>
          <c:val>
            <c:numRef>
              <c:f>ENERO!$O$66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ENERO!$B$66</c:f>
              <c:strCache>
                <c:ptCount val="1"/>
                <c:pt idx="0">
                  <c:v>LA VEGA </c:v>
                </c:pt>
              </c:strCache>
            </c:strRef>
          </c:cat>
          <c:val>
            <c:numRef>
              <c:f>ENERO!$P$66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ENERO!$B$66</c:f>
              <c:strCache>
                <c:ptCount val="1"/>
                <c:pt idx="0">
                  <c:v>LA VEGA </c:v>
                </c:pt>
              </c:strCache>
            </c:strRef>
          </c:cat>
          <c:val>
            <c:numRef>
              <c:f>ENERO!$Q$66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ENERO!$B$66</c:f>
              <c:strCache>
                <c:ptCount val="1"/>
                <c:pt idx="0">
                  <c:v>LA VEGA </c:v>
                </c:pt>
              </c:strCache>
            </c:strRef>
          </c:cat>
          <c:val>
            <c:numRef>
              <c:f>ENERO!$R$66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ENERO!$B$66</c:f>
              <c:strCache>
                <c:ptCount val="1"/>
                <c:pt idx="0">
                  <c:v>LA VEGA </c:v>
                </c:pt>
              </c:strCache>
            </c:strRef>
          </c:cat>
          <c:val>
            <c:numRef>
              <c:f>ENERO!$S$66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ENERO!$B$66</c:f>
              <c:strCache>
                <c:ptCount val="1"/>
                <c:pt idx="0">
                  <c:v>LA VEGA </c:v>
                </c:pt>
              </c:strCache>
            </c:strRef>
          </c:cat>
          <c:val>
            <c:numRef>
              <c:f>ENERO!$T$66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ENERO!$B$66</c:f>
              <c:strCache>
                <c:ptCount val="1"/>
                <c:pt idx="0">
                  <c:v>LA VEGA </c:v>
                </c:pt>
              </c:strCache>
            </c:strRef>
          </c:cat>
          <c:val>
            <c:numRef>
              <c:f>ENERO!$U$66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81068048"/>
        <c:axId val="-581067504"/>
      </c:barChart>
      <c:catAx>
        <c:axId val="-581068048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LA VEGA</a:t>
                </a:r>
              </a:p>
            </c:rich>
          </c:tx>
          <c:layout>
            <c:manualLayout>
              <c:xMode val="edge"/>
              <c:yMode val="edge"/>
              <c:x val="0.48772583017354482"/>
              <c:y val="0.923101426710763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crossAx val="-581067504"/>
        <c:crosses val="autoZero"/>
        <c:auto val="0"/>
        <c:lblAlgn val="ctr"/>
        <c:lblOffset val="100"/>
        <c:noMultiLvlLbl val="0"/>
      </c:catAx>
      <c:valAx>
        <c:axId val="-581067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81068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  <a:alpha val="94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Las Americas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ENERO!$B$68</c:f>
              <c:strCache>
                <c:ptCount val="1"/>
                <c:pt idx="0">
                  <c:v>LAS AMERICAS</c:v>
                </c:pt>
              </c:strCache>
            </c:strRef>
          </c:cat>
          <c:val>
            <c:numRef>
              <c:f>ENERO!$C$68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ENERO!$B$68</c:f>
              <c:strCache>
                <c:ptCount val="1"/>
                <c:pt idx="0">
                  <c:v>LAS AMERICAS</c:v>
                </c:pt>
              </c:strCache>
            </c:strRef>
          </c:cat>
          <c:val>
            <c:numRef>
              <c:f>ENERO!$D$68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ENERO!$B$68</c:f>
              <c:strCache>
                <c:ptCount val="1"/>
                <c:pt idx="0">
                  <c:v>LAS AMERICAS</c:v>
                </c:pt>
              </c:strCache>
            </c:strRef>
          </c:cat>
          <c:val>
            <c:numRef>
              <c:f>ENERO!$E$68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ENERO!$B$68</c:f>
              <c:strCache>
                <c:ptCount val="1"/>
                <c:pt idx="0">
                  <c:v>LAS AMERICAS</c:v>
                </c:pt>
              </c:strCache>
            </c:strRef>
          </c:cat>
          <c:val>
            <c:numRef>
              <c:f>ENERO!$F$68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ENERO!$B$68</c:f>
              <c:strCache>
                <c:ptCount val="1"/>
                <c:pt idx="0">
                  <c:v>LAS AMERICAS</c:v>
                </c:pt>
              </c:strCache>
            </c:strRef>
          </c:cat>
          <c:val>
            <c:numRef>
              <c:f>ENERO!$G$68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ENERO!$B$68</c:f>
              <c:strCache>
                <c:ptCount val="1"/>
                <c:pt idx="0">
                  <c:v>LAS AMERICAS</c:v>
                </c:pt>
              </c:strCache>
            </c:strRef>
          </c:cat>
          <c:val>
            <c:numRef>
              <c:f>ENERO!$H$68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ENERO!$B$68</c:f>
              <c:strCache>
                <c:ptCount val="1"/>
                <c:pt idx="0">
                  <c:v>LAS AMERICAS</c:v>
                </c:pt>
              </c:strCache>
            </c:strRef>
          </c:cat>
          <c:val>
            <c:numRef>
              <c:f>ENERO!$I$68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ENERO!$B$68</c:f>
              <c:strCache>
                <c:ptCount val="1"/>
                <c:pt idx="0">
                  <c:v>LAS AMERICAS</c:v>
                </c:pt>
              </c:strCache>
            </c:strRef>
          </c:cat>
          <c:val>
            <c:numRef>
              <c:f>ENERO!$J$68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ENERO!$B$68</c:f>
              <c:strCache>
                <c:ptCount val="1"/>
                <c:pt idx="0">
                  <c:v>LAS AMERICAS</c:v>
                </c:pt>
              </c:strCache>
            </c:strRef>
          </c:cat>
          <c:val>
            <c:numRef>
              <c:f>ENERO!$K$68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ENERO!$B$68</c:f>
              <c:strCache>
                <c:ptCount val="1"/>
                <c:pt idx="0">
                  <c:v>LAS AMERICAS</c:v>
                </c:pt>
              </c:strCache>
            </c:strRef>
          </c:cat>
          <c:val>
            <c:numRef>
              <c:f>ENERO!$L$68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ENERO!$B$68</c:f>
              <c:strCache>
                <c:ptCount val="1"/>
                <c:pt idx="0">
                  <c:v>LAS AMERICAS</c:v>
                </c:pt>
              </c:strCache>
            </c:strRef>
          </c:cat>
          <c:val>
            <c:numRef>
              <c:f>ENERO!$M$68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ENERO!$B$68</c:f>
              <c:strCache>
                <c:ptCount val="1"/>
                <c:pt idx="0">
                  <c:v>LAS AMERICAS</c:v>
                </c:pt>
              </c:strCache>
            </c:strRef>
          </c:cat>
          <c:val>
            <c:numRef>
              <c:f>ENERO!$N$68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ENERO!$B$68</c:f>
              <c:strCache>
                <c:ptCount val="1"/>
                <c:pt idx="0">
                  <c:v>LAS AMERICAS</c:v>
                </c:pt>
              </c:strCache>
            </c:strRef>
          </c:cat>
          <c:val>
            <c:numRef>
              <c:f>ENERO!$O$68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ENERO!$B$68</c:f>
              <c:strCache>
                <c:ptCount val="1"/>
                <c:pt idx="0">
                  <c:v>LAS AMERICAS</c:v>
                </c:pt>
              </c:strCache>
            </c:strRef>
          </c:cat>
          <c:val>
            <c:numRef>
              <c:f>ENERO!$P$68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ENERO!$B$68</c:f>
              <c:strCache>
                <c:ptCount val="1"/>
                <c:pt idx="0">
                  <c:v>LAS AMERICAS</c:v>
                </c:pt>
              </c:strCache>
            </c:strRef>
          </c:cat>
          <c:val>
            <c:numRef>
              <c:f>ENERO!$Q$68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ENERO!$B$68</c:f>
              <c:strCache>
                <c:ptCount val="1"/>
                <c:pt idx="0">
                  <c:v>LAS AMERICAS</c:v>
                </c:pt>
              </c:strCache>
            </c:strRef>
          </c:cat>
          <c:val>
            <c:numRef>
              <c:f>ENERO!$R$68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ENERO!$B$68</c:f>
              <c:strCache>
                <c:ptCount val="1"/>
                <c:pt idx="0">
                  <c:v>LAS AMERICAS</c:v>
                </c:pt>
              </c:strCache>
            </c:strRef>
          </c:cat>
          <c:val>
            <c:numRef>
              <c:f>ENERO!$S$68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ENERO!$B$68</c:f>
              <c:strCache>
                <c:ptCount val="1"/>
                <c:pt idx="0">
                  <c:v>LAS AMERICAS</c:v>
                </c:pt>
              </c:strCache>
            </c:strRef>
          </c:cat>
          <c:val>
            <c:numRef>
              <c:f>ENERO!$T$68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ENERO!$B$68</c:f>
              <c:strCache>
                <c:ptCount val="1"/>
                <c:pt idx="0">
                  <c:v>LAS AMERICAS</c:v>
                </c:pt>
              </c:strCache>
            </c:strRef>
          </c:cat>
          <c:val>
            <c:numRef>
              <c:f>ENERO!$U$68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81066960"/>
        <c:axId val="-581065872"/>
      </c:barChart>
      <c:catAx>
        <c:axId val="-581066960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LAS AMERICAS</a:t>
                </a:r>
              </a:p>
            </c:rich>
          </c:tx>
          <c:layout>
            <c:manualLayout>
              <c:xMode val="edge"/>
              <c:yMode val="edge"/>
              <c:x val="0.48599063561488837"/>
              <c:y val="0.9267658741265197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crossAx val="-581065872"/>
        <c:crosses val="autoZero"/>
        <c:auto val="0"/>
        <c:lblAlgn val="ctr"/>
        <c:lblOffset val="100"/>
        <c:noMultiLvlLbl val="0"/>
      </c:catAx>
      <c:valAx>
        <c:axId val="-581065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81066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  <a:alpha val="94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Altamira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ENERO!$B$51</c:f>
              <c:strCache>
                <c:ptCount val="1"/>
                <c:pt idx="0">
                  <c:v>ALTAMIRA</c:v>
                </c:pt>
              </c:strCache>
            </c:strRef>
          </c:cat>
          <c:val>
            <c:numRef>
              <c:f>ENERO!$C$51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ENERO!$B$51</c:f>
              <c:strCache>
                <c:ptCount val="1"/>
                <c:pt idx="0">
                  <c:v>ALTAMIRA</c:v>
                </c:pt>
              </c:strCache>
            </c:strRef>
          </c:cat>
          <c:val>
            <c:numRef>
              <c:f>ENERO!$D$51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ENERO!$B$51</c:f>
              <c:strCache>
                <c:ptCount val="1"/>
                <c:pt idx="0">
                  <c:v>ALTAMIRA</c:v>
                </c:pt>
              </c:strCache>
            </c:strRef>
          </c:cat>
          <c:val>
            <c:numRef>
              <c:f>ENERO!$E$51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ENERO!$B$51</c:f>
              <c:strCache>
                <c:ptCount val="1"/>
                <c:pt idx="0">
                  <c:v>ALTAMIRA</c:v>
                </c:pt>
              </c:strCache>
            </c:strRef>
          </c:cat>
          <c:val>
            <c:numRef>
              <c:f>ENERO!$F$51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ENERO!$B$51</c:f>
              <c:strCache>
                <c:ptCount val="1"/>
                <c:pt idx="0">
                  <c:v>ALTAMIRA</c:v>
                </c:pt>
              </c:strCache>
            </c:strRef>
          </c:cat>
          <c:val>
            <c:numRef>
              <c:f>ENERO!$G$51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ENERO!$B$51</c:f>
              <c:strCache>
                <c:ptCount val="1"/>
                <c:pt idx="0">
                  <c:v>ALTAMIRA</c:v>
                </c:pt>
              </c:strCache>
            </c:strRef>
          </c:cat>
          <c:val>
            <c:numRef>
              <c:f>ENERO!$H$51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ENERO!$B$51</c:f>
              <c:strCache>
                <c:ptCount val="1"/>
                <c:pt idx="0">
                  <c:v>ALTAMIRA</c:v>
                </c:pt>
              </c:strCache>
            </c:strRef>
          </c:cat>
          <c:val>
            <c:numRef>
              <c:f>ENERO!$I$51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ENERO!$B$51</c:f>
              <c:strCache>
                <c:ptCount val="1"/>
                <c:pt idx="0">
                  <c:v>ALTAMIRA</c:v>
                </c:pt>
              </c:strCache>
            </c:strRef>
          </c:cat>
          <c:val>
            <c:numRef>
              <c:f>ENERO!$J$51</c:f>
              <c:numCache>
                <c:formatCode>General</c:formatCode>
                <c:ptCount val="1"/>
                <c:pt idx="0">
                  <c:v>19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ENERO!$B$51</c:f>
              <c:strCache>
                <c:ptCount val="1"/>
                <c:pt idx="0">
                  <c:v>ALTAMIRA</c:v>
                </c:pt>
              </c:strCache>
            </c:strRef>
          </c:cat>
          <c:val>
            <c:numRef>
              <c:f>ENERO!$K$51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ENERO!$B$51</c:f>
              <c:strCache>
                <c:ptCount val="1"/>
                <c:pt idx="0">
                  <c:v>ALTAMIRA</c:v>
                </c:pt>
              </c:strCache>
            </c:strRef>
          </c:cat>
          <c:val>
            <c:numRef>
              <c:f>ENERO!$L$51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ENERO!$B$51</c:f>
              <c:strCache>
                <c:ptCount val="1"/>
                <c:pt idx="0">
                  <c:v>ALTAMIRA</c:v>
                </c:pt>
              </c:strCache>
            </c:strRef>
          </c:cat>
          <c:val>
            <c:numRef>
              <c:f>ENERO!$M$51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ENERO!$B$51</c:f>
              <c:strCache>
                <c:ptCount val="1"/>
                <c:pt idx="0">
                  <c:v>ALTAMIRA</c:v>
                </c:pt>
              </c:strCache>
            </c:strRef>
          </c:cat>
          <c:val>
            <c:numRef>
              <c:f>ENERO!$N$51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ENERO!$B$51</c:f>
              <c:strCache>
                <c:ptCount val="1"/>
                <c:pt idx="0">
                  <c:v>ALTAMIRA</c:v>
                </c:pt>
              </c:strCache>
            </c:strRef>
          </c:cat>
          <c:val>
            <c:numRef>
              <c:f>ENERO!$O$51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ENERO!$B$51</c:f>
              <c:strCache>
                <c:ptCount val="1"/>
                <c:pt idx="0">
                  <c:v>ALTAMIRA</c:v>
                </c:pt>
              </c:strCache>
            </c:strRef>
          </c:cat>
          <c:val>
            <c:numRef>
              <c:f>ENERO!$P$51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ENERO!$B$51</c:f>
              <c:strCache>
                <c:ptCount val="1"/>
                <c:pt idx="0">
                  <c:v>ALTAMIRA</c:v>
                </c:pt>
              </c:strCache>
            </c:strRef>
          </c:cat>
          <c:val>
            <c:numRef>
              <c:f>ENERO!$Q$51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ENERO!$B$51</c:f>
              <c:strCache>
                <c:ptCount val="1"/>
                <c:pt idx="0">
                  <c:v>ALTAMIRA</c:v>
                </c:pt>
              </c:strCache>
            </c:strRef>
          </c:cat>
          <c:val>
            <c:numRef>
              <c:f>ENERO!$R$51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ENERO!$B$51</c:f>
              <c:strCache>
                <c:ptCount val="1"/>
                <c:pt idx="0">
                  <c:v>ALTAMIRA</c:v>
                </c:pt>
              </c:strCache>
            </c:strRef>
          </c:cat>
          <c:val>
            <c:numRef>
              <c:f>ENERO!$S$51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ENERO!$B$51</c:f>
              <c:strCache>
                <c:ptCount val="1"/>
                <c:pt idx="0">
                  <c:v>ALTAMIRA</c:v>
                </c:pt>
              </c:strCache>
            </c:strRef>
          </c:cat>
          <c:val>
            <c:numRef>
              <c:f>ENERO!$T$51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ENERO!$B$51</c:f>
              <c:strCache>
                <c:ptCount val="1"/>
                <c:pt idx="0">
                  <c:v>ALTAMIRA</c:v>
                </c:pt>
              </c:strCache>
            </c:strRef>
          </c:cat>
          <c:val>
            <c:numRef>
              <c:f>ENERO!$U$51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675370464"/>
        <c:axId val="-675384064"/>
      </c:barChart>
      <c:catAx>
        <c:axId val="-675370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675384064"/>
        <c:crosses val="autoZero"/>
        <c:auto val="1"/>
        <c:lblAlgn val="ctr"/>
        <c:lblOffset val="100"/>
        <c:noMultiLvlLbl val="0"/>
      </c:catAx>
      <c:valAx>
        <c:axId val="-675384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675370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los</a:t>
            </a:r>
            <a:r>
              <a:rPr lang="es-ES" baseline="0"/>
              <a:t> Llanos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ENERO!$B$69</c:f>
              <c:strCache>
                <c:ptCount val="1"/>
                <c:pt idx="0">
                  <c:v>LOS LLANOS </c:v>
                </c:pt>
              </c:strCache>
            </c:strRef>
          </c:cat>
          <c:val>
            <c:numRef>
              <c:f>ENERO!$C$69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ENERO!$B$69</c:f>
              <c:strCache>
                <c:ptCount val="1"/>
                <c:pt idx="0">
                  <c:v>LOS LLANOS </c:v>
                </c:pt>
              </c:strCache>
            </c:strRef>
          </c:cat>
          <c:val>
            <c:numRef>
              <c:f>ENERO!$D$69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ENERO!$B$69</c:f>
              <c:strCache>
                <c:ptCount val="1"/>
                <c:pt idx="0">
                  <c:v>LOS LLANOS </c:v>
                </c:pt>
              </c:strCache>
            </c:strRef>
          </c:cat>
          <c:val>
            <c:numRef>
              <c:f>ENERO!$E$69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ENERO!$B$69</c:f>
              <c:strCache>
                <c:ptCount val="1"/>
                <c:pt idx="0">
                  <c:v>LOS LLANOS </c:v>
                </c:pt>
              </c:strCache>
            </c:strRef>
          </c:cat>
          <c:val>
            <c:numRef>
              <c:f>ENERO!$F$69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ENERO!$B$69</c:f>
              <c:strCache>
                <c:ptCount val="1"/>
                <c:pt idx="0">
                  <c:v>LOS LLANOS </c:v>
                </c:pt>
              </c:strCache>
            </c:strRef>
          </c:cat>
          <c:val>
            <c:numRef>
              <c:f>ENERO!$G$69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ENERO!$B$69</c:f>
              <c:strCache>
                <c:ptCount val="1"/>
                <c:pt idx="0">
                  <c:v>LOS LLANOS </c:v>
                </c:pt>
              </c:strCache>
            </c:strRef>
          </c:cat>
          <c:val>
            <c:numRef>
              <c:f>ENERO!$H$69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ENERO!$B$69</c:f>
              <c:strCache>
                <c:ptCount val="1"/>
                <c:pt idx="0">
                  <c:v>LOS LLANOS </c:v>
                </c:pt>
              </c:strCache>
            </c:strRef>
          </c:cat>
          <c:val>
            <c:numRef>
              <c:f>ENERO!$I$69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ENERO!$B$69</c:f>
              <c:strCache>
                <c:ptCount val="1"/>
                <c:pt idx="0">
                  <c:v>LOS LLANOS </c:v>
                </c:pt>
              </c:strCache>
            </c:strRef>
          </c:cat>
          <c:val>
            <c:numRef>
              <c:f>ENERO!$J$69</c:f>
              <c:numCache>
                <c:formatCode>General</c:formatCode>
                <c:ptCount val="1"/>
                <c:pt idx="0">
                  <c:v>31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ENERO!$B$69</c:f>
              <c:strCache>
                <c:ptCount val="1"/>
                <c:pt idx="0">
                  <c:v>LOS LLANOS </c:v>
                </c:pt>
              </c:strCache>
            </c:strRef>
          </c:cat>
          <c:val>
            <c:numRef>
              <c:f>ENERO!$K$69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ENERO!$B$69</c:f>
              <c:strCache>
                <c:ptCount val="1"/>
                <c:pt idx="0">
                  <c:v>LOS LLANOS </c:v>
                </c:pt>
              </c:strCache>
            </c:strRef>
          </c:cat>
          <c:val>
            <c:numRef>
              <c:f>ENERO!$L$69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ENERO!$B$69</c:f>
              <c:strCache>
                <c:ptCount val="1"/>
                <c:pt idx="0">
                  <c:v>LOS LLANOS </c:v>
                </c:pt>
              </c:strCache>
            </c:strRef>
          </c:cat>
          <c:val>
            <c:numRef>
              <c:f>ENERO!$M$69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ENERO!$B$69</c:f>
              <c:strCache>
                <c:ptCount val="1"/>
                <c:pt idx="0">
                  <c:v>LOS LLANOS </c:v>
                </c:pt>
              </c:strCache>
            </c:strRef>
          </c:cat>
          <c:val>
            <c:numRef>
              <c:f>ENERO!$N$69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ENERO!$B$69</c:f>
              <c:strCache>
                <c:ptCount val="1"/>
                <c:pt idx="0">
                  <c:v>LOS LLANOS </c:v>
                </c:pt>
              </c:strCache>
            </c:strRef>
          </c:cat>
          <c:val>
            <c:numRef>
              <c:f>ENERO!$O$69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ENERO!$B$69</c:f>
              <c:strCache>
                <c:ptCount val="1"/>
                <c:pt idx="0">
                  <c:v>LOS LLANOS </c:v>
                </c:pt>
              </c:strCache>
            </c:strRef>
          </c:cat>
          <c:val>
            <c:numRef>
              <c:f>ENERO!$P$69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ENERO!$B$69</c:f>
              <c:strCache>
                <c:ptCount val="1"/>
                <c:pt idx="0">
                  <c:v>LOS LLANOS </c:v>
                </c:pt>
              </c:strCache>
            </c:strRef>
          </c:cat>
          <c:val>
            <c:numRef>
              <c:f>ENERO!$Q$69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ENERO!$B$69</c:f>
              <c:strCache>
                <c:ptCount val="1"/>
                <c:pt idx="0">
                  <c:v>LOS LLANOS </c:v>
                </c:pt>
              </c:strCache>
            </c:strRef>
          </c:cat>
          <c:val>
            <c:numRef>
              <c:f>ENERO!$R$69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ENERO!$B$69</c:f>
              <c:strCache>
                <c:ptCount val="1"/>
                <c:pt idx="0">
                  <c:v>LOS LLANOS </c:v>
                </c:pt>
              </c:strCache>
            </c:strRef>
          </c:cat>
          <c:val>
            <c:numRef>
              <c:f>ENERO!$S$69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ENERO!$B$69</c:f>
              <c:strCache>
                <c:ptCount val="1"/>
                <c:pt idx="0">
                  <c:v>LOS LLANOS </c:v>
                </c:pt>
              </c:strCache>
            </c:strRef>
          </c:cat>
          <c:val>
            <c:numRef>
              <c:f>ENERO!$T$69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ENERO!$B$69</c:f>
              <c:strCache>
                <c:ptCount val="1"/>
                <c:pt idx="0">
                  <c:v>LOS LLANOS </c:v>
                </c:pt>
              </c:strCache>
            </c:strRef>
          </c:cat>
          <c:val>
            <c:numRef>
              <c:f>ENERO!$U$69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81078384"/>
        <c:axId val="-576947648"/>
      </c:barChart>
      <c:catAx>
        <c:axId val="-581078384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LOS LLANOS</a:t>
                </a:r>
              </a:p>
            </c:rich>
          </c:tx>
          <c:layout>
            <c:manualLayout>
              <c:xMode val="edge"/>
              <c:yMode val="edge"/>
              <c:x val="0.47750573999847939"/>
              <c:y val="0.9304303215422764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crossAx val="-576947648"/>
        <c:crosses val="autoZero"/>
        <c:auto val="0"/>
        <c:lblAlgn val="ctr"/>
        <c:lblOffset val="100"/>
        <c:noMultiLvlLbl val="0"/>
      </c:catAx>
      <c:valAx>
        <c:axId val="-576947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81078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  <a:alpha val="94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Catey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ENERO!$B$70</c:f>
              <c:strCache>
                <c:ptCount val="1"/>
                <c:pt idx="0">
                  <c:v>MDCY (CATEY)</c:v>
                </c:pt>
              </c:strCache>
            </c:strRef>
          </c:cat>
          <c:val>
            <c:numRef>
              <c:f>ENERO!$C$70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ENERO!$B$70</c:f>
              <c:strCache>
                <c:ptCount val="1"/>
                <c:pt idx="0">
                  <c:v>MDCY (CATEY)</c:v>
                </c:pt>
              </c:strCache>
            </c:strRef>
          </c:cat>
          <c:val>
            <c:numRef>
              <c:f>ENERO!$D$70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ENERO!$B$70</c:f>
              <c:strCache>
                <c:ptCount val="1"/>
                <c:pt idx="0">
                  <c:v>MDCY (CATEY)</c:v>
                </c:pt>
              </c:strCache>
            </c:strRef>
          </c:cat>
          <c:val>
            <c:numRef>
              <c:f>ENERO!$E$70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ENERO!$B$70</c:f>
              <c:strCache>
                <c:ptCount val="1"/>
                <c:pt idx="0">
                  <c:v>MDCY (CATEY)</c:v>
                </c:pt>
              </c:strCache>
            </c:strRef>
          </c:cat>
          <c:val>
            <c:numRef>
              <c:f>ENERO!$F$70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ENERO!$B$70</c:f>
              <c:strCache>
                <c:ptCount val="1"/>
                <c:pt idx="0">
                  <c:v>MDCY (CATEY)</c:v>
                </c:pt>
              </c:strCache>
            </c:strRef>
          </c:cat>
          <c:val>
            <c:numRef>
              <c:f>ENERO!$G$70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ENERO!$B$70</c:f>
              <c:strCache>
                <c:ptCount val="1"/>
                <c:pt idx="0">
                  <c:v>MDCY (CATEY)</c:v>
                </c:pt>
              </c:strCache>
            </c:strRef>
          </c:cat>
          <c:val>
            <c:numRef>
              <c:f>ENERO!$H$70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ENERO!$B$70</c:f>
              <c:strCache>
                <c:ptCount val="1"/>
                <c:pt idx="0">
                  <c:v>MDCY (CATEY)</c:v>
                </c:pt>
              </c:strCache>
            </c:strRef>
          </c:cat>
          <c:val>
            <c:numRef>
              <c:f>ENERO!$I$70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ENERO!$B$70</c:f>
              <c:strCache>
                <c:ptCount val="1"/>
                <c:pt idx="0">
                  <c:v>MDCY (CATEY)</c:v>
                </c:pt>
              </c:strCache>
            </c:strRef>
          </c:cat>
          <c:val>
            <c:numRef>
              <c:f>ENERO!$J$70</c:f>
              <c:numCache>
                <c:formatCode>General</c:formatCode>
                <c:ptCount val="1"/>
                <c:pt idx="0">
                  <c:v>5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ENERO!$B$70</c:f>
              <c:strCache>
                <c:ptCount val="1"/>
                <c:pt idx="0">
                  <c:v>MDCY (CATEY)</c:v>
                </c:pt>
              </c:strCache>
            </c:strRef>
          </c:cat>
          <c:val>
            <c:numRef>
              <c:f>ENERO!$K$70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ENERO!$B$70</c:f>
              <c:strCache>
                <c:ptCount val="1"/>
                <c:pt idx="0">
                  <c:v>MDCY (CATEY)</c:v>
                </c:pt>
              </c:strCache>
            </c:strRef>
          </c:cat>
          <c:val>
            <c:numRef>
              <c:f>ENERO!$L$70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ENERO!$B$70</c:f>
              <c:strCache>
                <c:ptCount val="1"/>
                <c:pt idx="0">
                  <c:v>MDCY (CATEY)</c:v>
                </c:pt>
              </c:strCache>
            </c:strRef>
          </c:cat>
          <c:val>
            <c:numRef>
              <c:f>ENERO!$M$70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ENERO!$B$70</c:f>
              <c:strCache>
                <c:ptCount val="1"/>
                <c:pt idx="0">
                  <c:v>MDCY (CATEY)</c:v>
                </c:pt>
              </c:strCache>
            </c:strRef>
          </c:cat>
          <c:val>
            <c:numRef>
              <c:f>ENERO!$N$70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ENERO!$B$70</c:f>
              <c:strCache>
                <c:ptCount val="1"/>
                <c:pt idx="0">
                  <c:v>MDCY (CATEY)</c:v>
                </c:pt>
              </c:strCache>
            </c:strRef>
          </c:cat>
          <c:val>
            <c:numRef>
              <c:f>ENERO!$O$70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ENERO!$B$70</c:f>
              <c:strCache>
                <c:ptCount val="1"/>
                <c:pt idx="0">
                  <c:v>MDCY (CATEY)</c:v>
                </c:pt>
              </c:strCache>
            </c:strRef>
          </c:cat>
          <c:val>
            <c:numRef>
              <c:f>ENERO!$P$70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ENERO!$B$70</c:f>
              <c:strCache>
                <c:ptCount val="1"/>
                <c:pt idx="0">
                  <c:v>MDCY (CATEY)</c:v>
                </c:pt>
              </c:strCache>
            </c:strRef>
          </c:cat>
          <c:val>
            <c:numRef>
              <c:f>ENERO!$Q$70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ENERO!$B$70</c:f>
              <c:strCache>
                <c:ptCount val="1"/>
                <c:pt idx="0">
                  <c:v>MDCY (CATEY)</c:v>
                </c:pt>
              </c:strCache>
            </c:strRef>
          </c:cat>
          <c:val>
            <c:numRef>
              <c:f>ENERO!$R$70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ENERO!$B$70</c:f>
              <c:strCache>
                <c:ptCount val="1"/>
                <c:pt idx="0">
                  <c:v>MDCY (CATEY)</c:v>
                </c:pt>
              </c:strCache>
            </c:strRef>
          </c:cat>
          <c:val>
            <c:numRef>
              <c:f>ENERO!$S$70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ENERO!$B$70</c:f>
              <c:strCache>
                <c:ptCount val="1"/>
                <c:pt idx="0">
                  <c:v>MDCY (CATEY)</c:v>
                </c:pt>
              </c:strCache>
            </c:strRef>
          </c:cat>
          <c:val>
            <c:numRef>
              <c:f>ENERO!$T$70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ENERO!$B$70</c:f>
              <c:strCache>
                <c:ptCount val="1"/>
                <c:pt idx="0">
                  <c:v>MDCY (CATEY)</c:v>
                </c:pt>
              </c:strCache>
            </c:strRef>
          </c:cat>
          <c:val>
            <c:numRef>
              <c:f>ENERO!$U$70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76945472"/>
        <c:axId val="-576943296"/>
      </c:barChart>
      <c:catAx>
        <c:axId val="-576945472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CATEY</a:t>
                </a:r>
              </a:p>
            </c:rich>
          </c:tx>
          <c:layout>
            <c:manualLayout>
              <c:xMode val="edge"/>
              <c:yMode val="edge"/>
              <c:x val="0.48429365649160655"/>
              <c:y val="0.9264473407762137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crossAx val="-576943296"/>
        <c:crosses val="autoZero"/>
        <c:auto val="0"/>
        <c:lblAlgn val="ctr"/>
        <c:lblOffset val="100"/>
        <c:noMultiLvlLbl val="0"/>
      </c:catAx>
      <c:valAx>
        <c:axId val="-576943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694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  <a:alpha val="94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Monte Cristi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ENERO!$B$71</c:f>
              <c:strCache>
                <c:ptCount val="1"/>
                <c:pt idx="0">
                  <c:v>MONTE CRISTI</c:v>
                </c:pt>
              </c:strCache>
            </c:strRef>
          </c:cat>
          <c:val>
            <c:numRef>
              <c:f>ENERO!$C$71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ENERO!$B$71</c:f>
              <c:strCache>
                <c:ptCount val="1"/>
                <c:pt idx="0">
                  <c:v>MONTE CRISTI</c:v>
                </c:pt>
              </c:strCache>
            </c:strRef>
          </c:cat>
          <c:val>
            <c:numRef>
              <c:f>ENERO!$D$71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ENERO!$B$71</c:f>
              <c:strCache>
                <c:ptCount val="1"/>
                <c:pt idx="0">
                  <c:v>MONTE CRISTI</c:v>
                </c:pt>
              </c:strCache>
            </c:strRef>
          </c:cat>
          <c:val>
            <c:numRef>
              <c:f>ENERO!$E$71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ENERO!$B$71</c:f>
              <c:strCache>
                <c:ptCount val="1"/>
                <c:pt idx="0">
                  <c:v>MONTE CRISTI</c:v>
                </c:pt>
              </c:strCache>
            </c:strRef>
          </c:cat>
          <c:val>
            <c:numRef>
              <c:f>ENERO!$F$71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ENERO!$B$71</c:f>
              <c:strCache>
                <c:ptCount val="1"/>
                <c:pt idx="0">
                  <c:v>MONTE CRISTI</c:v>
                </c:pt>
              </c:strCache>
            </c:strRef>
          </c:cat>
          <c:val>
            <c:numRef>
              <c:f>ENERO!$G$71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ENERO!$B$71</c:f>
              <c:strCache>
                <c:ptCount val="1"/>
                <c:pt idx="0">
                  <c:v>MONTE CRISTI</c:v>
                </c:pt>
              </c:strCache>
            </c:strRef>
          </c:cat>
          <c:val>
            <c:numRef>
              <c:f>ENERO!$H$71</c:f>
              <c:numCache>
                <c:formatCode>General</c:formatCode>
                <c:ptCount val="1"/>
                <c:pt idx="0">
                  <c:v>6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ENERO!$B$71</c:f>
              <c:strCache>
                <c:ptCount val="1"/>
                <c:pt idx="0">
                  <c:v>MONTE CRISTI</c:v>
                </c:pt>
              </c:strCache>
            </c:strRef>
          </c:cat>
          <c:val>
            <c:numRef>
              <c:f>ENERO!$I$71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ENERO!$B$71</c:f>
              <c:strCache>
                <c:ptCount val="1"/>
                <c:pt idx="0">
                  <c:v>MONTE CRISTI</c:v>
                </c:pt>
              </c:strCache>
            </c:strRef>
          </c:cat>
          <c:val>
            <c:numRef>
              <c:f>ENERO!$J$71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ENERO!$B$71</c:f>
              <c:strCache>
                <c:ptCount val="1"/>
                <c:pt idx="0">
                  <c:v>MONTE CRISTI</c:v>
                </c:pt>
              </c:strCache>
            </c:strRef>
          </c:cat>
          <c:val>
            <c:numRef>
              <c:f>ENERO!$K$71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ENERO!$B$71</c:f>
              <c:strCache>
                <c:ptCount val="1"/>
                <c:pt idx="0">
                  <c:v>MONTE CRISTI</c:v>
                </c:pt>
              </c:strCache>
            </c:strRef>
          </c:cat>
          <c:val>
            <c:numRef>
              <c:f>ENERO!$L$71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ENERO!$B$71</c:f>
              <c:strCache>
                <c:ptCount val="1"/>
                <c:pt idx="0">
                  <c:v>MONTE CRISTI</c:v>
                </c:pt>
              </c:strCache>
            </c:strRef>
          </c:cat>
          <c:val>
            <c:numRef>
              <c:f>ENERO!$M$71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ENERO!$B$71</c:f>
              <c:strCache>
                <c:ptCount val="1"/>
                <c:pt idx="0">
                  <c:v>MONTE CRISTI</c:v>
                </c:pt>
              </c:strCache>
            </c:strRef>
          </c:cat>
          <c:val>
            <c:numRef>
              <c:f>ENERO!$N$71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ENERO!$B$71</c:f>
              <c:strCache>
                <c:ptCount val="1"/>
                <c:pt idx="0">
                  <c:v>MONTE CRISTI</c:v>
                </c:pt>
              </c:strCache>
            </c:strRef>
          </c:cat>
          <c:val>
            <c:numRef>
              <c:f>ENERO!$O$71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ENERO!$B$71</c:f>
              <c:strCache>
                <c:ptCount val="1"/>
                <c:pt idx="0">
                  <c:v>MONTE CRISTI</c:v>
                </c:pt>
              </c:strCache>
            </c:strRef>
          </c:cat>
          <c:val>
            <c:numRef>
              <c:f>ENERO!$P$71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ENERO!$B$71</c:f>
              <c:strCache>
                <c:ptCount val="1"/>
                <c:pt idx="0">
                  <c:v>MONTE CRISTI</c:v>
                </c:pt>
              </c:strCache>
            </c:strRef>
          </c:cat>
          <c:val>
            <c:numRef>
              <c:f>ENERO!$Q$71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ENERO!$B$71</c:f>
              <c:strCache>
                <c:ptCount val="1"/>
                <c:pt idx="0">
                  <c:v>MONTE CRISTI</c:v>
                </c:pt>
              </c:strCache>
            </c:strRef>
          </c:cat>
          <c:val>
            <c:numRef>
              <c:f>ENERO!$R$71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ENERO!$B$71</c:f>
              <c:strCache>
                <c:ptCount val="1"/>
                <c:pt idx="0">
                  <c:v>MONTE CRISTI</c:v>
                </c:pt>
              </c:strCache>
            </c:strRef>
          </c:cat>
          <c:val>
            <c:numRef>
              <c:f>ENERO!$S$71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ENERO!$B$71</c:f>
              <c:strCache>
                <c:ptCount val="1"/>
                <c:pt idx="0">
                  <c:v>MONTE CRISTI</c:v>
                </c:pt>
              </c:strCache>
            </c:strRef>
          </c:cat>
          <c:val>
            <c:numRef>
              <c:f>ENERO!$T$71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ENERO!$B$71</c:f>
              <c:strCache>
                <c:ptCount val="1"/>
                <c:pt idx="0">
                  <c:v>MONTE CRISTI</c:v>
                </c:pt>
              </c:strCache>
            </c:strRef>
          </c:cat>
          <c:val>
            <c:numRef>
              <c:f>ENERO!$U$71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76953088"/>
        <c:axId val="-576942752"/>
      </c:barChart>
      <c:catAx>
        <c:axId val="-576953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6942752"/>
        <c:crosses val="autoZero"/>
        <c:auto val="1"/>
        <c:lblAlgn val="ctr"/>
        <c:lblOffset val="100"/>
        <c:noMultiLvlLbl val="0"/>
      </c:catAx>
      <c:valAx>
        <c:axId val="-576942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6953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Oviedo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ENERO!$B$72</c:f>
              <c:strCache>
                <c:ptCount val="1"/>
                <c:pt idx="0">
                  <c:v>OVIEDO</c:v>
                </c:pt>
              </c:strCache>
            </c:strRef>
          </c:cat>
          <c:val>
            <c:numRef>
              <c:f>ENERO!$C$72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ENERO!$B$72</c:f>
              <c:strCache>
                <c:ptCount val="1"/>
                <c:pt idx="0">
                  <c:v>OVIEDO</c:v>
                </c:pt>
              </c:strCache>
            </c:strRef>
          </c:cat>
          <c:val>
            <c:numRef>
              <c:f>ENERO!$D$72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ENERO!$B$72</c:f>
              <c:strCache>
                <c:ptCount val="1"/>
                <c:pt idx="0">
                  <c:v>OVIEDO</c:v>
                </c:pt>
              </c:strCache>
            </c:strRef>
          </c:cat>
          <c:val>
            <c:numRef>
              <c:f>ENERO!$E$72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ENERO!$B$72</c:f>
              <c:strCache>
                <c:ptCount val="1"/>
                <c:pt idx="0">
                  <c:v>OVIEDO</c:v>
                </c:pt>
              </c:strCache>
            </c:strRef>
          </c:cat>
          <c:val>
            <c:numRef>
              <c:f>ENERO!$F$72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ENERO!$B$72</c:f>
              <c:strCache>
                <c:ptCount val="1"/>
                <c:pt idx="0">
                  <c:v>OVIEDO</c:v>
                </c:pt>
              </c:strCache>
            </c:strRef>
          </c:cat>
          <c:val>
            <c:numRef>
              <c:f>ENERO!$G$72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ENERO!$B$72</c:f>
              <c:strCache>
                <c:ptCount val="1"/>
                <c:pt idx="0">
                  <c:v>OVIEDO</c:v>
                </c:pt>
              </c:strCache>
            </c:strRef>
          </c:cat>
          <c:val>
            <c:numRef>
              <c:f>ENERO!$H$72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ENERO!$B$72</c:f>
              <c:strCache>
                <c:ptCount val="1"/>
                <c:pt idx="0">
                  <c:v>OVIEDO</c:v>
                </c:pt>
              </c:strCache>
            </c:strRef>
          </c:cat>
          <c:val>
            <c:numRef>
              <c:f>ENERO!$I$72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ENERO!$B$72</c:f>
              <c:strCache>
                <c:ptCount val="1"/>
                <c:pt idx="0">
                  <c:v>OVIEDO</c:v>
                </c:pt>
              </c:strCache>
            </c:strRef>
          </c:cat>
          <c:val>
            <c:numRef>
              <c:f>ENERO!$J$72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ENERO!$B$72</c:f>
              <c:strCache>
                <c:ptCount val="1"/>
                <c:pt idx="0">
                  <c:v>OVIEDO</c:v>
                </c:pt>
              </c:strCache>
            </c:strRef>
          </c:cat>
          <c:val>
            <c:numRef>
              <c:f>ENERO!$K$72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ENERO!$B$72</c:f>
              <c:strCache>
                <c:ptCount val="1"/>
                <c:pt idx="0">
                  <c:v>OVIEDO</c:v>
                </c:pt>
              </c:strCache>
            </c:strRef>
          </c:cat>
          <c:val>
            <c:numRef>
              <c:f>ENERO!$L$72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ENERO!$B$72</c:f>
              <c:strCache>
                <c:ptCount val="1"/>
                <c:pt idx="0">
                  <c:v>OVIEDO</c:v>
                </c:pt>
              </c:strCache>
            </c:strRef>
          </c:cat>
          <c:val>
            <c:numRef>
              <c:f>ENERO!$M$72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ENERO!$B$72</c:f>
              <c:strCache>
                <c:ptCount val="1"/>
                <c:pt idx="0">
                  <c:v>OVIEDO</c:v>
                </c:pt>
              </c:strCache>
            </c:strRef>
          </c:cat>
          <c:val>
            <c:numRef>
              <c:f>ENERO!$N$72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ENERO!$B$72</c:f>
              <c:strCache>
                <c:ptCount val="1"/>
                <c:pt idx="0">
                  <c:v>OVIEDO</c:v>
                </c:pt>
              </c:strCache>
            </c:strRef>
          </c:cat>
          <c:val>
            <c:numRef>
              <c:f>ENERO!$O$72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ENERO!$B$72</c:f>
              <c:strCache>
                <c:ptCount val="1"/>
                <c:pt idx="0">
                  <c:v>OVIEDO</c:v>
                </c:pt>
              </c:strCache>
            </c:strRef>
          </c:cat>
          <c:val>
            <c:numRef>
              <c:f>ENERO!$P$72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ENERO!$B$72</c:f>
              <c:strCache>
                <c:ptCount val="1"/>
                <c:pt idx="0">
                  <c:v>OVIEDO</c:v>
                </c:pt>
              </c:strCache>
            </c:strRef>
          </c:cat>
          <c:val>
            <c:numRef>
              <c:f>ENERO!$Q$72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ENERO!$B$72</c:f>
              <c:strCache>
                <c:ptCount val="1"/>
                <c:pt idx="0">
                  <c:v>OVIEDO</c:v>
                </c:pt>
              </c:strCache>
            </c:strRef>
          </c:cat>
          <c:val>
            <c:numRef>
              <c:f>ENERO!$R$72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ENERO!$B$72</c:f>
              <c:strCache>
                <c:ptCount val="1"/>
                <c:pt idx="0">
                  <c:v>OVIEDO</c:v>
                </c:pt>
              </c:strCache>
            </c:strRef>
          </c:cat>
          <c:val>
            <c:numRef>
              <c:f>ENERO!$S$72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ENERO!$B$72</c:f>
              <c:strCache>
                <c:ptCount val="1"/>
                <c:pt idx="0">
                  <c:v>OVIEDO</c:v>
                </c:pt>
              </c:strCache>
            </c:strRef>
          </c:cat>
          <c:val>
            <c:numRef>
              <c:f>ENERO!$T$72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ENERO!$B$72</c:f>
              <c:strCache>
                <c:ptCount val="1"/>
                <c:pt idx="0">
                  <c:v>OVIEDO</c:v>
                </c:pt>
              </c:strCache>
            </c:strRef>
          </c:cat>
          <c:val>
            <c:numRef>
              <c:f>ENERO!$U$72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76948736"/>
        <c:axId val="-576940032"/>
      </c:barChart>
      <c:catAx>
        <c:axId val="-576948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6940032"/>
        <c:crosses val="autoZero"/>
        <c:auto val="1"/>
        <c:lblAlgn val="ctr"/>
        <c:lblOffset val="100"/>
        <c:noMultiLvlLbl val="0"/>
      </c:catAx>
      <c:valAx>
        <c:axId val="-576940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69487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Padre</a:t>
            </a:r>
            <a:r>
              <a:rPr lang="es-ES" baseline="0"/>
              <a:t> de las Casas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ENERO!$B$73</c:f>
              <c:strCache>
                <c:ptCount val="1"/>
                <c:pt idx="0">
                  <c:v>PADRE LAS CASAS</c:v>
                </c:pt>
              </c:strCache>
            </c:strRef>
          </c:cat>
          <c:val>
            <c:numRef>
              <c:f>ENERO!$C$73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ENERO!$B$73</c:f>
              <c:strCache>
                <c:ptCount val="1"/>
                <c:pt idx="0">
                  <c:v>PADRE LAS CASAS</c:v>
                </c:pt>
              </c:strCache>
            </c:strRef>
          </c:cat>
          <c:val>
            <c:numRef>
              <c:f>ENERO!$D$73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ENERO!$B$73</c:f>
              <c:strCache>
                <c:ptCount val="1"/>
                <c:pt idx="0">
                  <c:v>PADRE LAS CASAS</c:v>
                </c:pt>
              </c:strCache>
            </c:strRef>
          </c:cat>
          <c:val>
            <c:numRef>
              <c:f>ENERO!$E$73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ENERO!$B$73</c:f>
              <c:strCache>
                <c:ptCount val="1"/>
                <c:pt idx="0">
                  <c:v>PADRE LAS CASAS</c:v>
                </c:pt>
              </c:strCache>
            </c:strRef>
          </c:cat>
          <c:val>
            <c:numRef>
              <c:f>ENERO!$F$73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ENERO!$B$73</c:f>
              <c:strCache>
                <c:ptCount val="1"/>
                <c:pt idx="0">
                  <c:v>PADRE LAS CASAS</c:v>
                </c:pt>
              </c:strCache>
            </c:strRef>
          </c:cat>
          <c:val>
            <c:numRef>
              <c:f>ENERO!$G$73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ENERO!$B$73</c:f>
              <c:strCache>
                <c:ptCount val="1"/>
                <c:pt idx="0">
                  <c:v>PADRE LAS CASAS</c:v>
                </c:pt>
              </c:strCache>
            </c:strRef>
          </c:cat>
          <c:val>
            <c:numRef>
              <c:f>ENERO!$H$73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ENERO!$B$73</c:f>
              <c:strCache>
                <c:ptCount val="1"/>
                <c:pt idx="0">
                  <c:v>PADRE LAS CASAS</c:v>
                </c:pt>
              </c:strCache>
            </c:strRef>
          </c:cat>
          <c:val>
            <c:numRef>
              <c:f>ENERO!$I$73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ENERO!$B$73</c:f>
              <c:strCache>
                <c:ptCount val="1"/>
                <c:pt idx="0">
                  <c:v>PADRE LAS CASAS</c:v>
                </c:pt>
              </c:strCache>
            </c:strRef>
          </c:cat>
          <c:val>
            <c:numRef>
              <c:f>ENERO!$J$73</c:f>
              <c:numCache>
                <c:formatCode>General</c:formatCode>
                <c:ptCount val="1"/>
                <c:pt idx="0">
                  <c:v>30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ENERO!$B$73</c:f>
              <c:strCache>
                <c:ptCount val="1"/>
                <c:pt idx="0">
                  <c:v>PADRE LAS CASAS</c:v>
                </c:pt>
              </c:strCache>
            </c:strRef>
          </c:cat>
          <c:val>
            <c:numRef>
              <c:f>ENERO!$K$73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ENERO!$B$73</c:f>
              <c:strCache>
                <c:ptCount val="1"/>
                <c:pt idx="0">
                  <c:v>PADRE LAS CASAS</c:v>
                </c:pt>
              </c:strCache>
            </c:strRef>
          </c:cat>
          <c:val>
            <c:numRef>
              <c:f>ENERO!$L$73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ENERO!$B$73</c:f>
              <c:strCache>
                <c:ptCount val="1"/>
                <c:pt idx="0">
                  <c:v>PADRE LAS CASAS</c:v>
                </c:pt>
              </c:strCache>
            </c:strRef>
          </c:cat>
          <c:val>
            <c:numRef>
              <c:f>ENERO!$M$73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ENERO!$B$73</c:f>
              <c:strCache>
                <c:ptCount val="1"/>
                <c:pt idx="0">
                  <c:v>PADRE LAS CASAS</c:v>
                </c:pt>
              </c:strCache>
            </c:strRef>
          </c:cat>
          <c:val>
            <c:numRef>
              <c:f>ENERO!$N$73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ENERO!$B$73</c:f>
              <c:strCache>
                <c:ptCount val="1"/>
                <c:pt idx="0">
                  <c:v>PADRE LAS CASAS</c:v>
                </c:pt>
              </c:strCache>
            </c:strRef>
          </c:cat>
          <c:val>
            <c:numRef>
              <c:f>ENERO!$O$73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ENERO!$B$73</c:f>
              <c:strCache>
                <c:ptCount val="1"/>
                <c:pt idx="0">
                  <c:v>PADRE LAS CASAS</c:v>
                </c:pt>
              </c:strCache>
            </c:strRef>
          </c:cat>
          <c:val>
            <c:numRef>
              <c:f>ENERO!$P$73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ENERO!$B$73</c:f>
              <c:strCache>
                <c:ptCount val="1"/>
                <c:pt idx="0">
                  <c:v>PADRE LAS CASAS</c:v>
                </c:pt>
              </c:strCache>
            </c:strRef>
          </c:cat>
          <c:val>
            <c:numRef>
              <c:f>ENERO!$Q$73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ENERO!$B$73</c:f>
              <c:strCache>
                <c:ptCount val="1"/>
                <c:pt idx="0">
                  <c:v>PADRE LAS CASAS</c:v>
                </c:pt>
              </c:strCache>
            </c:strRef>
          </c:cat>
          <c:val>
            <c:numRef>
              <c:f>ENERO!$R$73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ENERO!$B$73</c:f>
              <c:strCache>
                <c:ptCount val="1"/>
                <c:pt idx="0">
                  <c:v>PADRE LAS CASAS</c:v>
                </c:pt>
              </c:strCache>
            </c:strRef>
          </c:cat>
          <c:val>
            <c:numRef>
              <c:f>ENERO!$S$73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ENERO!$B$73</c:f>
              <c:strCache>
                <c:ptCount val="1"/>
                <c:pt idx="0">
                  <c:v>PADRE LAS CASAS</c:v>
                </c:pt>
              </c:strCache>
            </c:strRef>
          </c:cat>
          <c:val>
            <c:numRef>
              <c:f>ENERO!$T$73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ENERO!$B$73</c:f>
              <c:strCache>
                <c:ptCount val="1"/>
                <c:pt idx="0">
                  <c:v>PADRE LAS CASAS</c:v>
                </c:pt>
              </c:strCache>
            </c:strRef>
          </c:cat>
          <c:val>
            <c:numRef>
              <c:f>ENERO!$U$73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76944928"/>
        <c:axId val="-576953632"/>
      </c:barChart>
      <c:catAx>
        <c:axId val="-576944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6953632"/>
        <c:crosses val="autoZero"/>
        <c:auto val="1"/>
        <c:lblAlgn val="ctr"/>
        <c:lblOffset val="100"/>
        <c:noMultiLvlLbl val="0"/>
      </c:catAx>
      <c:valAx>
        <c:axId val="-576953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6944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</a:t>
            </a:r>
            <a:r>
              <a:rPr lang="es-ES" baseline="0"/>
              <a:t>Peralta Azua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ENERO!$B$74</c:f>
              <c:strCache>
                <c:ptCount val="1"/>
                <c:pt idx="0">
                  <c:v>PERALTA, AZUA</c:v>
                </c:pt>
              </c:strCache>
            </c:strRef>
          </c:cat>
          <c:val>
            <c:numRef>
              <c:f>ENERO!$C$74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ENERO!$B$74</c:f>
              <c:strCache>
                <c:ptCount val="1"/>
                <c:pt idx="0">
                  <c:v>PERALTA, AZUA</c:v>
                </c:pt>
              </c:strCache>
            </c:strRef>
          </c:cat>
          <c:val>
            <c:numRef>
              <c:f>ENERO!$D$74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ENERO!$B$74</c:f>
              <c:strCache>
                <c:ptCount val="1"/>
                <c:pt idx="0">
                  <c:v>PERALTA, AZUA</c:v>
                </c:pt>
              </c:strCache>
            </c:strRef>
          </c:cat>
          <c:val>
            <c:numRef>
              <c:f>ENERO!$E$74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ENERO!$B$74</c:f>
              <c:strCache>
                <c:ptCount val="1"/>
                <c:pt idx="0">
                  <c:v>PERALTA, AZUA</c:v>
                </c:pt>
              </c:strCache>
            </c:strRef>
          </c:cat>
          <c:val>
            <c:numRef>
              <c:f>ENERO!$F$74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ENERO!$B$74</c:f>
              <c:strCache>
                <c:ptCount val="1"/>
                <c:pt idx="0">
                  <c:v>PERALTA, AZUA</c:v>
                </c:pt>
              </c:strCache>
            </c:strRef>
          </c:cat>
          <c:val>
            <c:numRef>
              <c:f>ENERO!$G$74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ENERO!$B$74</c:f>
              <c:strCache>
                <c:ptCount val="1"/>
                <c:pt idx="0">
                  <c:v>PERALTA, AZUA</c:v>
                </c:pt>
              </c:strCache>
            </c:strRef>
          </c:cat>
          <c:val>
            <c:numRef>
              <c:f>ENERO!$H$74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ENERO!$B$74</c:f>
              <c:strCache>
                <c:ptCount val="1"/>
                <c:pt idx="0">
                  <c:v>PERALTA, AZUA</c:v>
                </c:pt>
              </c:strCache>
            </c:strRef>
          </c:cat>
          <c:val>
            <c:numRef>
              <c:f>ENERO!$I$74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ENERO!$B$74</c:f>
              <c:strCache>
                <c:ptCount val="1"/>
                <c:pt idx="0">
                  <c:v>PERALTA, AZUA</c:v>
                </c:pt>
              </c:strCache>
            </c:strRef>
          </c:cat>
          <c:val>
            <c:numRef>
              <c:f>ENERO!$J$74</c:f>
              <c:numCache>
                <c:formatCode>General</c:formatCode>
                <c:ptCount val="1"/>
                <c:pt idx="0">
                  <c:v>30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ENERO!$B$74</c:f>
              <c:strCache>
                <c:ptCount val="1"/>
                <c:pt idx="0">
                  <c:v>PERALTA, AZUA</c:v>
                </c:pt>
              </c:strCache>
            </c:strRef>
          </c:cat>
          <c:val>
            <c:numRef>
              <c:f>ENERO!$K$74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ENERO!$B$74</c:f>
              <c:strCache>
                <c:ptCount val="1"/>
                <c:pt idx="0">
                  <c:v>PERALTA, AZUA</c:v>
                </c:pt>
              </c:strCache>
            </c:strRef>
          </c:cat>
          <c:val>
            <c:numRef>
              <c:f>ENERO!$L$74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ENERO!$B$74</c:f>
              <c:strCache>
                <c:ptCount val="1"/>
                <c:pt idx="0">
                  <c:v>PERALTA, AZUA</c:v>
                </c:pt>
              </c:strCache>
            </c:strRef>
          </c:cat>
          <c:val>
            <c:numRef>
              <c:f>ENERO!$M$74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ENERO!$B$74</c:f>
              <c:strCache>
                <c:ptCount val="1"/>
                <c:pt idx="0">
                  <c:v>PERALTA, AZUA</c:v>
                </c:pt>
              </c:strCache>
            </c:strRef>
          </c:cat>
          <c:val>
            <c:numRef>
              <c:f>ENERO!$N$74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ENERO!$B$74</c:f>
              <c:strCache>
                <c:ptCount val="1"/>
                <c:pt idx="0">
                  <c:v>PERALTA, AZUA</c:v>
                </c:pt>
              </c:strCache>
            </c:strRef>
          </c:cat>
          <c:val>
            <c:numRef>
              <c:f>ENERO!$O$74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ENERO!$B$74</c:f>
              <c:strCache>
                <c:ptCount val="1"/>
                <c:pt idx="0">
                  <c:v>PERALTA, AZUA</c:v>
                </c:pt>
              </c:strCache>
            </c:strRef>
          </c:cat>
          <c:val>
            <c:numRef>
              <c:f>ENERO!$P$74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ENERO!$B$74</c:f>
              <c:strCache>
                <c:ptCount val="1"/>
                <c:pt idx="0">
                  <c:v>PERALTA, AZUA</c:v>
                </c:pt>
              </c:strCache>
            </c:strRef>
          </c:cat>
          <c:val>
            <c:numRef>
              <c:f>ENERO!$Q$74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ENERO!$B$74</c:f>
              <c:strCache>
                <c:ptCount val="1"/>
                <c:pt idx="0">
                  <c:v>PERALTA, AZUA</c:v>
                </c:pt>
              </c:strCache>
            </c:strRef>
          </c:cat>
          <c:val>
            <c:numRef>
              <c:f>ENERO!$R$74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ENERO!$B$74</c:f>
              <c:strCache>
                <c:ptCount val="1"/>
                <c:pt idx="0">
                  <c:v>PERALTA, AZUA</c:v>
                </c:pt>
              </c:strCache>
            </c:strRef>
          </c:cat>
          <c:val>
            <c:numRef>
              <c:f>ENERO!$S$74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ENERO!$B$74</c:f>
              <c:strCache>
                <c:ptCount val="1"/>
                <c:pt idx="0">
                  <c:v>PERALTA, AZUA</c:v>
                </c:pt>
              </c:strCache>
            </c:strRef>
          </c:cat>
          <c:val>
            <c:numRef>
              <c:f>ENERO!$T$74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ENERO!$B$74</c:f>
              <c:strCache>
                <c:ptCount val="1"/>
                <c:pt idx="0">
                  <c:v>PERALTA, AZUA</c:v>
                </c:pt>
              </c:strCache>
            </c:strRef>
          </c:cat>
          <c:val>
            <c:numRef>
              <c:f>ENERO!$U$74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76942208"/>
        <c:axId val="-576941664"/>
      </c:barChart>
      <c:catAx>
        <c:axId val="-576942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6941664"/>
        <c:crosses val="autoZero"/>
        <c:auto val="1"/>
        <c:lblAlgn val="ctr"/>
        <c:lblOffset val="100"/>
        <c:noMultiLvlLbl val="0"/>
      </c:catAx>
      <c:valAx>
        <c:axId val="-576941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6942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Polo</a:t>
            </a:r>
            <a:r>
              <a:rPr lang="es-ES" baseline="0"/>
              <a:t> Barahona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ENERO!$B$75</c:f>
              <c:strCache>
                <c:ptCount val="1"/>
                <c:pt idx="0">
                  <c:v>POLO, BARAHONA</c:v>
                </c:pt>
              </c:strCache>
            </c:strRef>
          </c:cat>
          <c:val>
            <c:numRef>
              <c:f>ENERO!$C$75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ENERO!$B$75</c:f>
              <c:strCache>
                <c:ptCount val="1"/>
                <c:pt idx="0">
                  <c:v>POLO, BARAHONA</c:v>
                </c:pt>
              </c:strCache>
            </c:strRef>
          </c:cat>
          <c:val>
            <c:numRef>
              <c:f>ENERO!$D$75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ENERO!$B$75</c:f>
              <c:strCache>
                <c:ptCount val="1"/>
                <c:pt idx="0">
                  <c:v>POLO, BARAHONA</c:v>
                </c:pt>
              </c:strCache>
            </c:strRef>
          </c:cat>
          <c:val>
            <c:numRef>
              <c:f>ENERO!$E$75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ENERO!$B$75</c:f>
              <c:strCache>
                <c:ptCount val="1"/>
                <c:pt idx="0">
                  <c:v>POLO, BARAHONA</c:v>
                </c:pt>
              </c:strCache>
            </c:strRef>
          </c:cat>
          <c:val>
            <c:numRef>
              <c:f>ENERO!$F$75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ENERO!$B$75</c:f>
              <c:strCache>
                <c:ptCount val="1"/>
                <c:pt idx="0">
                  <c:v>POLO, BARAHONA</c:v>
                </c:pt>
              </c:strCache>
            </c:strRef>
          </c:cat>
          <c:val>
            <c:numRef>
              <c:f>ENERO!$G$75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ENERO!$B$75</c:f>
              <c:strCache>
                <c:ptCount val="1"/>
                <c:pt idx="0">
                  <c:v>POLO, BARAHONA</c:v>
                </c:pt>
              </c:strCache>
            </c:strRef>
          </c:cat>
          <c:val>
            <c:numRef>
              <c:f>ENERO!$H$75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ENERO!$B$75</c:f>
              <c:strCache>
                <c:ptCount val="1"/>
                <c:pt idx="0">
                  <c:v>POLO, BARAHONA</c:v>
                </c:pt>
              </c:strCache>
            </c:strRef>
          </c:cat>
          <c:val>
            <c:numRef>
              <c:f>ENERO!$I$75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ENERO!$B$75</c:f>
              <c:strCache>
                <c:ptCount val="1"/>
                <c:pt idx="0">
                  <c:v>POLO, BARAHONA</c:v>
                </c:pt>
              </c:strCache>
            </c:strRef>
          </c:cat>
          <c:val>
            <c:numRef>
              <c:f>ENERO!$J$75</c:f>
              <c:numCache>
                <c:formatCode>General</c:formatCode>
                <c:ptCount val="1"/>
                <c:pt idx="0">
                  <c:v>31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ENERO!$B$75</c:f>
              <c:strCache>
                <c:ptCount val="1"/>
                <c:pt idx="0">
                  <c:v>POLO, BARAHONA</c:v>
                </c:pt>
              </c:strCache>
            </c:strRef>
          </c:cat>
          <c:val>
            <c:numRef>
              <c:f>ENERO!$K$75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ENERO!$B$75</c:f>
              <c:strCache>
                <c:ptCount val="1"/>
                <c:pt idx="0">
                  <c:v>POLO, BARAHONA</c:v>
                </c:pt>
              </c:strCache>
            </c:strRef>
          </c:cat>
          <c:val>
            <c:numRef>
              <c:f>ENERO!$L$75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ENERO!$B$75</c:f>
              <c:strCache>
                <c:ptCount val="1"/>
                <c:pt idx="0">
                  <c:v>POLO, BARAHONA</c:v>
                </c:pt>
              </c:strCache>
            </c:strRef>
          </c:cat>
          <c:val>
            <c:numRef>
              <c:f>ENERO!$M$75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ENERO!$B$75</c:f>
              <c:strCache>
                <c:ptCount val="1"/>
                <c:pt idx="0">
                  <c:v>POLO, BARAHONA</c:v>
                </c:pt>
              </c:strCache>
            </c:strRef>
          </c:cat>
          <c:val>
            <c:numRef>
              <c:f>ENERO!$N$75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ENERO!$B$75</c:f>
              <c:strCache>
                <c:ptCount val="1"/>
                <c:pt idx="0">
                  <c:v>POLO, BARAHONA</c:v>
                </c:pt>
              </c:strCache>
            </c:strRef>
          </c:cat>
          <c:val>
            <c:numRef>
              <c:f>ENERO!$O$75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ENERO!$B$75</c:f>
              <c:strCache>
                <c:ptCount val="1"/>
                <c:pt idx="0">
                  <c:v>POLO, BARAHONA</c:v>
                </c:pt>
              </c:strCache>
            </c:strRef>
          </c:cat>
          <c:val>
            <c:numRef>
              <c:f>ENERO!$P$75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ENERO!$B$75</c:f>
              <c:strCache>
                <c:ptCount val="1"/>
                <c:pt idx="0">
                  <c:v>POLO, BARAHONA</c:v>
                </c:pt>
              </c:strCache>
            </c:strRef>
          </c:cat>
          <c:val>
            <c:numRef>
              <c:f>ENERO!$Q$75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ENERO!$B$75</c:f>
              <c:strCache>
                <c:ptCount val="1"/>
                <c:pt idx="0">
                  <c:v>POLO, BARAHONA</c:v>
                </c:pt>
              </c:strCache>
            </c:strRef>
          </c:cat>
          <c:val>
            <c:numRef>
              <c:f>ENERO!$R$75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ENERO!$B$75</c:f>
              <c:strCache>
                <c:ptCount val="1"/>
                <c:pt idx="0">
                  <c:v>POLO, BARAHONA</c:v>
                </c:pt>
              </c:strCache>
            </c:strRef>
          </c:cat>
          <c:val>
            <c:numRef>
              <c:f>ENERO!$S$75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ENERO!$B$75</c:f>
              <c:strCache>
                <c:ptCount val="1"/>
                <c:pt idx="0">
                  <c:v>POLO, BARAHONA</c:v>
                </c:pt>
              </c:strCache>
            </c:strRef>
          </c:cat>
          <c:val>
            <c:numRef>
              <c:f>ENERO!$T$75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ENERO!$B$75</c:f>
              <c:strCache>
                <c:ptCount val="1"/>
                <c:pt idx="0">
                  <c:v>POLO, BARAHONA</c:v>
                </c:pt>
              </c:strCache>
            </c:strRef>
          </c:cat>
          <c:val>
            <c:numRef>
              <c:f>ENERO!$U$75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76944384"/>
        <c:axId val="-576952544"/>
      </c:barChart>
      <c:catAx>
        <c:axId val="-576944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6952544"/>
        <c:crosses val="autoZero"/>
        <c:auto val="1"/>
        <c:lblAlgn val="ctr"/>
        <c:lblOffset val="100"/>
        <c:noMultiLvlLbl val="0"/>
      </c:catAx>
      <c:valAx>
        <c:axId val="-576952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6944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Punta Cana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ENERO!$B$77</c:f>
              <c:strCache>
                <c:ptCount val="1"/>
                <c:pt idx="0">
                  <c:v>PUNTA CANA </c:v>
                </c:pt>
              </c:strCache>
            </c:strRef>
          </c:cat>
          <c:val>
            <c:numRef>
              <c:f>ENERO!$C$77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ENERO!$B$77</c:f>
              <c:strCache>
                <c:ptCount val="1"/>
                <c:pt idx="0">
                  <c:v>PUNTA CANA </c:v>
                </c:pt>
              </c:strCache>
            </c:strRef>
          </c:cat>
          <c:val>
            <c:numRef>
              <c:f>ENERO!$D$77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ENERO!$B$77</c:f>
              <c:strCache>
                <c:ptCount val="1"/>
                <c:pt idx="0">
                  <c:v>PUNTA CANA </c:v>
                </c:pt>
              </c:strCache>
            </c:strRef>
          </c:cat>
          <c:val>
            <c:numRef>
              <c:f>ENERO!$E$77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ENERO!$B$77</c:f>
              <c:strCache>
                <c:ptCount val="1"/>
                <c:pt idx="0">
                  <c:v>PUNTA CANA </c:v>
                </c:pt>
              </c:strCache>
            </c:strRef>
          </c:cat>
          <c:val>
            <c:numRef>
              <c:f>ENERO!$F$77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ENERO!$B$77</c:f>
              <c:strCache>
                <c:ptCount val="1"/>
                <c:pt idx="0">
                  <c:v>PUNTA CANA </c:v>
                </c:pt>
              </c:strCache>
            </c:strRef>
          </c:cat>
          <c:val>
            <c:numRef>
              <c:f>ENERO!$G$77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ENERO!$B$77</c:f>
              <c:strCache>
                <c:ptCount val="1"/>
                <c:pt idx="0">
                  <c:v>PUNTA CANA </c:v>
                </c:pt>
              </c:strCache>
            </c:strRef>
          </c:cat>
          <c:val>
            <c:numRef>
              <c:f>ENERO!$H$77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ENERO!$B$77</c:f>
              <c:strCache>
                <c:ptCount val="1"/>
                <c:pt idx="0">
                  <c:v>PUNTA CANA </c:v>
                </c:pt>
              </c:strCache>
            </c:strRef>
          </c:cat>
          <c:val>
            <c:numRef>
              <c:f>ENERO!$I$77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ENERO!$B$77</c:f>
              <c:strCache>
                <c:ptCount val="1"/>
                <c:pt idx="0">
                  <c:v>PUNTA CANA </c:v>
                </c:pt>
              </c:strCache>
            </c:strRef>
          </c:cat>
          <c:val>
            <c:numRef>
              <c:f>ENERO!$J$77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ENERO!$B$77</c:f>
              <c:strCache>
                <c:ptCount val="1"/>
                <c:pt idx="0">
                  <c:v>PUNTA CANA </c:v>
                </c:pt>
              </c:strCache>
            </c:strRef>
          </c:cat>
          <c:val>
            <c:numRef>
              <c:f>ENERO!$K$77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ENERO!$B$77</c:f>
              <c:strCache>
                <c:ptCount val="1"/>
                <c:pt idx="0">
                  <c:v>PUNTA CANA </c:v>
                </c:pt>
              </c:strCache>
            </c:strRef>
          </c:cat>
          <c:val>
            <c:numRef>
              <c:f>ENERO!$L$77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ENERO!$B$77</c:f>
              <c:strCache>
                <c:ptCount val="1"/>
                <c:pt idx="0">
                  <c:v>PUNTA CANA </c:v>
                </c:pt>
              </c:strCache>
            </c:strRef>
          </c:cat>
          <c:val>
            <c:numRef>
              <c:f>ENERO!$M$77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ENERO!$B$77</c:f>
              <c:strCache>
                <c:ptCount val="1"/>
                <c:pt idx="0">
                  <c:v>PUNTA CANA </c:v>
                </c:pt>
              </c:strCache>
            </c:strRef>
          </c:cat>
          <c:val>
            <c:numRef>
              <c:f>ENERO!$N$77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ENERO!$B$77</c:f>
              <c:strCache>
                <c:ptCount val="1"/>
                <c:pt idx="0">
                  <c:v>PUNTA CANA </c:v>
                </c:pt>
              </c:strCache>
            </c:strRef>
          </c:cat>
          <c:val>
            <c:numRef>
              <c:f>ENERO!$O$77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ENERO!$B$77</c:f>
              <c:strCache>
                <c:ptCount val="1"/>
                <c:pt idx="0">
                  <c:v>PUNTA CANA </c:v>
                </c:pt>
              </c:strCache>
            </c:strRef>
          </c:cat>
          <c:val>
            <c:numRef>
              <c:f>ENERO!$P$77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ENERO!$B$77</c:f>
              <c:strCache>
                <c:ptCount val="1"/>
                <c:pt idx="0">
                  <c:v>PUNTA CANA </c:v>
                </c:pt>
              </c:strCache>
            </c:strRef>
          </c:cat>
          <c:val>
            <c:numRef>
              <c:f>ENERO!$Q$77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ENERO!$B$77</c:f>
              <c:strCache>
                <c:ptCount val="1"/>
                <c:pt idx="0">
                  <c:v>PUNTA CANA </c:v>
                </c:pt>
              </c:strCache>
            </c:strRef>
          </c:cat>
          <c:val>
            <c:numRef>
              <c:f>ENERO!$R$77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ENERO!$B$77</c:f>
              <c:strCache>
                <c:ptCount val="1"/>
                <c:pt idx="0">
                  <c:v>PUNTA CANA </c:v>
                </c:pt>
              </c:strCache>
            </c:strRef>
          </c:cat>
          <c:val>
            <c:numRef>
              <c:f>ENERO!$S$77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ENERO!$B$77</c:f>
              <c:strCache>
                <c:ptCount val="1"/>
                <c:pt idx="0">
                  <c:v>PUNTA CANA </c:v>
                </c:pt>
              </c:strCache>
            </c:strRef>
          </c:cat>
          <c:val>
            <c:numRef>
              <c:f>ENERO!$T$77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ENERO!$B$77</c:f>
              <c:strCache>
                <c:ptCount val="1"/>
                <c:pt idx="0">
                  <c:v>PUNTA CANA </c:v>
                </c:pt>
              </c:strCache>
            </c:strRef>
          </c:cat>
          <c:val>
            <c:numRef>
              <c:f>ENERO!$U$77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76949280"/>
        <c:axId val="-576941120"/>
      </c:barChart>
      <c:catAx>
        <c:axId val="-576949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6941120"/>
        <c:crosses val="autoZero"/>
        <c:auto val="1"/>
        <c:lblAlgn val="ctr"/>
        <c:lblOffset val="100"/>
        <c:noMultiLvlLbl val="0"/>
      </c:catAx>
      <c:valAx>
        <c:axId val="-576941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6949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Puert</a:t>
            </a:r>
            <a:r>
              <a:rPr lang="es-ES" baseline="0"/>
              <a:t>o Plata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ENERO!$B$76</c:f>
              <c:strCache>
                <c:ptCount val="1"/>
                <c:pt idx="0">
                  <c:v>PUERTO PLATA</c:v>
                </c:pt>
              </c:strCache>
            </c:strRef>
          </c:cat>
          <c:val>
            <c:numRef>
              <c:f>ENERO!$C$76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ENERO!$B$76</c:f>
              <c:strCache>
                <c:ptCount val="1"/>
                <c:pt idx="0">
                  <c:v>PUERTO PLATA</c:v>
                </c:pt>
              </c:strCache>
            </c:strRef>
          </c:cat>
          <c:val>
            <c:numRef>
              <c:f>ENERO!$D$76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ENERO!$B$76</c:f>
              <c:strCache>
                <c:ptCount val="1"/>
                <c:pt idx="0">
                  <c:v>PUERTO PLATA</c:v>
                </c:pt>
              </c:strCache>
            </c:strRef>
          </c:cat>
          <c:val>
            <c:numRef>
              <c:f>ENERO!$E$76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ENERO!$B$76</c:f>
              <c:strCache>
                <c:ptCount val="1"/>
                <c:pt idx="0">
                  <c:v>PUERTO PLATA</c:v>
                </c:pt>
              </c:strCache>
            </c:strRef>
          </c:cat>
          <c:val>
            <c:numRef>
              <c:f>ENERO!$F$76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ENERO!$B$76</c:f>
              <c:strCache>
                <c:ptCount val="1"/>
                <c:pt idx="0">
                  <c:v>PUERTO PLATA</c:v>
                </c:pt>
              </c:strCache>
            </c:strRef>
          </c:cat>
          <c:val>
            <c:numRef>
              <c:f>ENERO!$G$76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ENERO!$B$76</c:f>
              <c:strCache>
                <c:ptCount val="1"/>
                <c:pt idx="0">
                  <c:v>PUERTO PLATA</c:v>
                </c:pt>
              </c:strCache>
            </c:strRef>
          </c:cat>
          <c:val>
            <c:numRef>
              <c:f>ENERO!$H$76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ENERO!$B$76</c:f>
              <c:strCache>
                <c:ptCount val="1"/>
                <c:pt idx="0">
                  <c:v>PUERTO PLATA</c:v>
                </c:pt>
              </c:strCache>
            </c:strRef>
          </c:cat>
          <c:val>
            <c:numRef>
              <c:f>ENERO!$I$76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ENERO!$B$76</c:f>
              <c:strCache>
                <c:ptCount val="1"/>
                <c:pt idx="0">
                  <c:v>PUERTO PLATA</c:v>
                </c:pt>
              </c:strCache>
            </c:strRef>
          </c:cat>
          <c:val>
            <c:numRef>
              <c:f>ENERO!$J$76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ENERO!$B$76</c:f>
              <c:strCache>
                <c:ptCount val="1"/>
                <c:pt idx="0">
                  <c:v>PUERTO PLATA</c:v>
                </c:pt>
              </c:strCache>
            </c:strRef>
          </c:cat>
          <c:val>
            <c:numRef>
              <c:f>ENERO!$K$76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ENERO!$B$76</c:f>
              <c:strCache>
                <c:ptCount val="1"/>
                <c:pt idx="0">
                  <c:v>PUERTO PLATA</c:v>
                </c:pt>
              </c:strCache>
            </c:strRef>
          </c:cat>
          <c:val>
            <c:numRef>
              <c:f>ENERO!$L$76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ENERO!$B$76</c:f>
              <c:strCache>
                <c:ptCount val="1"/>
                <c:pt idx="0">
                  <c:v>PUERTO PLATA</c:v>
                </c:pt>
              </c:strCache>
            </c:strRef>
          </c:cat>
          <c:val>
            <c:numRef>
              <c:f>ENERO!$M$76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ENERO!$B$76</c:f>
              <c:strCache>
                <c:ptCount val="1"/>
                <c:pt idx="0">
                  <c:v>PUERTO PLATA</c:v>
                </c:pt>
              </c:strCache>
            </c:strRef>
          </c:cat>
          <c:val>
            <c:numRef>
              <c:f>ENERO!$N$76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ENERO!$B$76</c:f>
              <c:strCache>
                <c:ptCount val="1"/>
                <c:pt idx="0">
                  <c:v>PUERTO PLATA</c:v>
                </c:pt>
              </c:strCache>
            </c:strRef>
          </c:cat>
          <c:val>
            <c:numRef>
              <c:f>ENERO!$O$76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ENERO!$B$76</c:f>
              <c:strCache>
                <c:ptCount val="1"/>
                <c:pt idx="0">
                  <c:v>PUERTO PLATA</c:v>
                </c:pt>
              </c:strCache>
            </c:strRef>
          </c:cat>
          <c:val>
            <c:numRef>
              <c:f>ENERO!$P$76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ENERO!$B$76</c:f>
              <c:strCache>
                <c:ptCount val="1"/>
                <c:pt idx="0">
                  <c:v>PUERTO PLATA</c:v>
                </c:pt>
              </c:strCache>
            </c:strRef>
          </c:cat>
          <c:val>
            <c:numRef>
              <c:f>ENERO!$Q$76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ENERO!$B$76</c:f>
              <c:strCache>
                <c:ptCount val="1"/>
                <c:pt idx="0">
                  <c:v>PUERTO PLATA</c:v>
                </c:pt>
              </c:strCache>
            </c:strRef>
          </c:cat>
          <c:val>
            <c:numRef>
              <c:f>ENERO!$R$76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ENERO!$B$76</c:f>
              <c:strCache>
                <c:ptCount val="1"/>
                <c:pt idx="0">
                  <c:v>PUERTO PLATA</c:v>
                </c:pt>
              </c:strCache>
            </c:strRef>
          </c:cat>
          <c:val>
            <c:numRef>
              <c:f>ENERO!$S$76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ENERO!$B$76</c:f>
              <c:strCache>
                <c:ptCount val="1"/>
                <c:pt idx="0">
                  <c:v>PUERTO PLATA</c:v>
                </c:pt>
              </c:strCache>
            </c:strRef>
          </c:cat>
          <c:val>
            <c:numRef>
              <c:f>ENERO!$T$76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ENERO!$B$76</c:f>
              <c:strCache>
                <c:ptCount val="1"/>
                <c:pt idx="0">
                  <c:v>PUERTO PLATA</c:v>
                </c:pt>
              </c:strCache>
            </c:strRef>
          </c:cat>
          <c:val>
            <c:numRef>
              <c:f>ENERO!$U$76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76940576"/>
        <c:axId val="-576948192"/>
      </c:barChart>
      <c:catAx>
        <c:axId val="-576940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6948192"/>
        <c:crosses val="autoZero"/>
        <c:auto val="1"/>
        <c:lblAlgn val="ctr"/>
        <c:lblOffset val="100"/>
        <c:noMultiLvlLbl val="0"/>
      </c:catAx>
      <c:valAx>
        <c:axId val="-576948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6940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Rancho Arriba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ENERO!$B$78</c:f>
              <c:strCache>
                <c:ptCount val="1"/>
                <c:pt idx="0">
                  <c:v>RANCHO  ARRIBA</c:v>
                </c:pt>
              </c:strCache>
            </c:strRef>
          </c:cat>
          <c:val>
            <c:numRef>
              <c:f>ENERO!$C$78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ENERO!$B$78</c:f>
              <c:strCache>
                <c:ptCount val="1"/>
                <c:pt idx="0">
                  <c:v>RANCHO  ARRIBA</c:v>
                </c:pt>
              </c:strCache>
            </c:strRef>
          </c:cat>
          <c:val>
            <c:numRef>
              <c:f>ENERO!$D$78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ENERO!$B$78</c:f>
              <c:strCache>
                <c:ptCount val="1"/>
                <c:pt idx="0">
                  <c:v>RANCHO  ARRIBA</c:v>
                </c:pt>
              </c:strCache>
            </c:strRef>
          </c:cat>
          <c:val>
            <c:numRef>
              <c:f>ENERO!$E$78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ENERO!$B$78</c:f>
              <c:strCache>
                <c:ptCount val="1"/>
                <c:pt idx="0">
                  <c:v>RANCHO  ARRIBA</c:v>
                </c:pt>
              </c:strCache>
            </c:strRef>
          </c:cat>
          <c:val>
            <c:numRef>
              <c:f>ENERO!$F$78</c:f>
              <c:numCache>
                <c:formatCode>General</c:formatCode>
                <c:ptCount val="1"/>
                <c:pt idx="0">
                  <c:v>31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ENERO!$B$78</c:f>
              <c:strCache>
                <c:ptCount val="1"/>
                <c:pt idx="0">
                  <c:v>RANCHO  ARRIBA</c:v>
                </c:pt>
              </c:strCache>
            </c:strRef>
          </c:cat>
          <c:val>
            <c:numRef>
              <c:f>ENERO!$G$78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ENERO!$B$78</c:f>
              <c:strCache>
                <c:ptCount val="1"/>
                <c:pt idx="0">
                  <c:v>RANCHO  ARRIBA</c:v>
                </c:pt>
              </c:strCache>
            </c:strRef>
          </c:cat>
          <c:val>
            <c:numRef>
              <c:f>ENERO!$H$78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ENERO!$B$78</c:f>
              <c:strCache>
                <c:ptCount val="1"/>
                <c:pt idx="0">
                  <c:v>RANCHO  ARRIBA</c:v>
                </c:pt>
              </c:strCache>
            </c:strRef>
          </c:cat>
          <c:val>
            <c:numRef>
              <c:f>ENERO!$I$78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ENERO!$B$78</c:f>
              <c:strCache>
                <c:ptCount val="1"/>
                <c:pt idx="0">
                  <c:v>RANCHO  ARRIBA</c:v>
                </c:pt>
              </c:strCache>
            </c:strRef>
          </c:cat>
          <c:val>
            <c:numRef>
              <c:f>ENERO!$J$78</c:f>
              <c:numCache>
                <c:formatCode>General</c:formatCode>
                <c:ptCount val="1"/>
                <c:pt idx="0">
                  <c:v>28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ENERO!$B$78</c:f>
              <c:strCache>
                <c:ptCount val="1"/>
                <c:pt idx="0">
                  <c:v>RANCHO  ARRIBA</c:v>
                </c:pt>
              </c:strCache>
            </c:strRef>
          </c:cat>
          <c:val>
            <c:numRef>
              <c:f>ENERO!$K$78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ENERO!$B$78</c:f>
              <c:strCache>
                <c:ptCount val="1"/>
                <c:pt idx="0">
                  <c:v>RANCHO  ARRIBA</c:v>
                </c:pt>
              </c:strCache>
            </c:strRef>
          </c:cat>
          <c:val>
            <c:numRef>
              <c:f>ENERO!$L$78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ENERO!$B$78</c:f>
              <c:strCache>
                <c:ptCount val="1"/>
                <c:pt idx="0">
                  <c:v>RANCHO  ARRIBA</c:v>
                </c:pt>
              </c:strCache>
            </c:strRef>
          </c:cat>
          <c:val>
            <c:numRef>
              <c:f>ENERO!$M$78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ENERO!$B$78</c:f>
              <c:strCache>
                <c:ptCount val="1"/>
                <c:pt idx="0">
                  <c:v>RANCHO  ARRIBA</c:v>
                </c:pt>
              </c:strCache>
            </c:strRef>
          </c:cat>
          <c:val>
            <c:numRef>
              <c:f>ENERO!$N$78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ENERO!$B$78</c:f>
              <c:strCache>
                <c:ptCount val="1"/>
                <c:pt idx="0">
                  <c:v>RANCHO  ARRIBA</c:v>
                </c:pt>
              </c:strCache>
            </c:strRef>
          </c:cat>
          <c:val>
            <c:numRef>
              <c:f>ENERO!$O$78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ENERO!$B$78</c:f>
              <c:strCache>
                <c:ptCount val="1"/>
                <c:pt idx="0">
                  <c:v>RANCHO  ARRIBA</c:v>
                </c:pt>
              </c:strCache>
            </c:strRef>
          </c:cat>
          <c:val>
            <c:numRef>
              <c:f>ENERO!$P$78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ENERO!$B$78</c:f>
              <c:strCache>
                <c:ptCount val="1"/>
                <c:pt idx="0">
                  <c:v>RANCHO  ARRIBA</c:v>
                </c:pt>
              </c:strCache>
            </c:strRef>
          </c:cat>
          <c:val>
            <c:numRef>
              <c:f>ENERO!$Q$78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ENERO!$B$78</c:f>
              <c:strCache>
                <c:ptCount val="1"/>
                <c:pt idx="0">
                  <c:v>RANCHO  ARRIBA</c:v>
                </c:pt>
              </c:strCache>
            </c:strRef>
          </c:cat>
          <c:val>
            <c:numRef>
              <c:f>ENERO!$R$78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ENERO!$B$78</c:f>
              <c:strCache>
                <c:ptCount val="1"/>
                <c:pt idx="0">
                  <c:v>RANCHO  ARRIBA</c:v>
                </c:pt>
              </c:strCache>
            </c:strRef>
          </c:cat>
          <c:val>
            <c:numRef>
              <c:f>ENERO!$S$78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ENERO!$B$78</c:f>
              <c:strCache>
                <c:ptCount val="1"/>
                <c:pt idx="0">
                  <c:v>RANCHO  ARRIBA</c:v>
                </c:pt>
              </c:strCache>
            </c:strRef>
          </c:cat>
          <c:val>
            <c:numRef>
              <c:f>ENERO!$T$78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ENERO!$B$78</c:f>
              <c:strCache>
                <c:ptCount val="1"/>
                <c:pt idx="0">
                  <c:v>RANCHO  ARRIBA</c:v>
                </c:pt>
              </c:strCache>
            </c:strRef>
          </c:cat>
          <c:val>
            <c:numRef>
              <c:f>ENERO!$U$78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76952000"/>
        <c:axId val="-576951456"/>
      </c:barChart>
      <c:catAx>
        <c:axId val="-576952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6951456"/>
        <c:crosses val="autoZero"/>
        <c:auto val="1"/>
        <c:lblAlgn val="ctr"/>
        <c:lblOffset val="100"/>
        <c:noMultiLvlLbl val="0"/>
      </c:catAx>
      <c:valAx>
        <c:axId val="-576951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69520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Arroyo Barril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ENERO!$B$52</c:f>
              <c:strCache>
                <c:ptCount val="1"/>
                <c:pt idx="0">
                  <c:v>ARROYO BARRIL</c:v>
                </c:pt>
              </c:strCache>
            </c:strRef>
          </c:cat>
          <c:val>
            <c:numRef>
              <c:f>ENERO!$C$52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ENERO!$B$52</c:f>
              <c:strCache>
                <c:ptCount val="1"/>
                <c:pt idx="0">
                  <c:v>ARROYO BARRIL</c:v>
                </c:pt>
              </c:strCache>
            </c:strRef>
          </c:cat>
          <c:val>
            <c:numRef>
              <c:f>ENERO!$D$52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ENERO!$B$52</c:f>
              <c:strCache>
                <c:ptCount val="1"/>
                <c:pt idx="0">
                  <c:v>ARROYO BARRIL</c:v>
                </c:pt>
              </c:strCache>
            </c:strRef>
          </c:cat>
          <c:val>
            <c:numRef>
              <c:f>ENERO!$E$52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ENERO!$B$52</c:f>
              <c:strCache>
                <c:ptCount val="1"/>
                <c:pt idx="0">
                  <c:v>ARROYO BARRIL</c:v>
                </c:pt>
              </c:strCache>
            </c:strRef>
          </c:cat>
          <c:val>
            <c:numRef>
              <c:f>ENERO!$F$52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ENERO!$B$52</c:f>
              <c:strCache>
                <c:ptCount val="1"/>
                <c:pt idx="0">
                  <c:v>ARROYO BARRIL</c:v>
                </c:pt>
              </c:strCache>
            </c:strRef>
          </c:cat>
          <c:val>
            <c:numRef>
              <c:f>ENERO!$G$52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ENERO!$B$52</c:f>
              <c:strCache>
                <c:ptCount val="1"/>
                <c:pt idx="0">
                  <c:v>ARROYO BARRIL</c:v>
                </c:pt>
              </c:strCache>
            </c:strRef>
          </c:cat>
          <c:val>
            <c:numRef>
              <c:f>ENERO!$H$52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ENERO!$B$52</c:f>
              <c:strCache>
                <c:ptCount val="1"/>
                <c:pt idx="0">
                  <c:v>ARROYO BARRIL</c:v>
                </c:pt>
              </c:strCache>
            </c:strRef>
          </c:cat>
          <c:val>
            <c:numRef>
              <c:f>ENERO!$I$52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ENERO!$B$52</c:f>
              <c:strCache>
                <c:ptCount val="1"/>
                <c:pt idx="0">
                  <c:v>ARROYO BARRIL</c:v>
                </c:pt>
              </c:strCache>
            </c:strRef>
          </c:cat>
          <c:val>
            <c:numRef>
              <c:f>ENERO!$J$52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ENERO!$B$52</c:f>
              <c:strCache>
                <c:ptCount val="1"/>
                <c:pt idx="0">
                  <c:v>ARROYO BARRIL</c:v>
                </c:pt>
              </c:strCache>
            </c:strRef>
          </c:cat>
          <c:val>
            <c:numRef>
              <c:f>ENERO!$K$52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ENERO!$B$52</c:f>
              <c:strCache>
                <c:ptCount val="1"/>
                <c:pt idx="0">
                  <c:v>ARROYO BARRIL</c:v>
                </c:pt>
              </c:strCache>
            </c:strRef>
          </c:cat>
          <c:val>
            <c:numRef>
              <c:f>ENERO!$L$52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ENERO!$B$52</c:f>
              <c:strCache>
                <c:ptCount val="1"/>
                <c:pt idx="0">
                  <c:v>ARROYO BARRIL</c:v>
                </c:pt>
              </c:strCache>
            </c:strRef>
          </c:cat>
          <c:val>
            <c:numRef>
              <c:f>ENERO!$M$52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ENERO!$B$52</c:f>
              <c:strCache>
                <c:ptCount val="1"/>
                <c:pt idx="0">
                  <c:v>ARROYO BARRIL</c:v>
                </c:pt>
              </c:strCache>
            </c:strRef>
          </c:cat>
          <c:val>
            <c:numRef>
              <c:f>ENERO!$N$52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ENERO!$B$52</c:f>
              <c:strCache>
                <c:ptCount val="1"/>
                <c:pt idx="0">
                  <c:v>ARROYO BARRIL</c:v>
                </c:pt>
              </c:strCache>
            </c:strRef>
          </c:cat>
          <c:val>
            <c:numRef>
              <c:f>ENERO!$O$52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ENERO!$B$52</c:f>
              <c:strCache>
                <c:ptCount val="1"/>
                <c:pt idx="0">
                  <c:v>ARROYO BARRIL</c:v>
                </c:pt>
              </c:strCache>
            </c:strRef>
          </c:cat>
          <c:val>
            <c:numRef>
              <c:f>ENERO!$P$52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ENERO!$B$52</c:f>
              <c:strCache>
                <c:ptCount val="1"/>
                <c:pt idx="0">
                  <c:v>ARROYO BARRIL</c:v>
                </c:pt>
              </c:strCache>
            </c:strRef>
          </c:cat>
          <c:val>
            <c:numRef>
              <c:f>ENERO!$Q$52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ENERO!$B$52</c:f>
              <c:strCache>
                <c:ptCount val="1"/>
                <c:pt idx="0">
                  <c:v>ARROYO BARRIL</c:v>
                </c:pt>
              </c:strCache>
            </c:strRef>
          </c:cat>
          <c:val>
            <c:numRef>
              <c:f>ENERO!$R$52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ENERO!$B$52</c:f>
              <c:strCache>
                <c:ptCount val="1"/>
                <c:pt idx="0">
                  <c:v>ARROYO BARRIL</c:v>
                </c:pt>
              </c:strCache>
            </c:strRef>
          </c:cat>
          <c:val>
            <c:numRef>
              <c:f>ENERO!$S$52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ENERO!$B$52</c:f>
              <c:strCache>
                <c:ptCount val="1"/>
                <c:pt idx="0">
                  <c:v>ARROYO BARRIL</c:v>
                </c:pt>
              </c:strCache>
            </c:strRef>
          </c:cat>
          <c:val>
            <c:numRef>
              <c:f>ENERO!$T$52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ENERO!$B$52</c:f>
              <c:strCache>
                <c:ptCount val="1"/>
                <c:pt idx="0">
                  <c:v>ARROYO BARRIL</c:v>
                </c:pt>
              </c:strCache>
            </c:strRef>
          </c:cat>
          <c:val>
            <c:numRef>
              <c:f>ENERO!$U$52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675383520"/>
        <c:axId val="-675382432"/>
      </c:barChart>
      <c:catAx>
        <c:axId val="-675383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675382432"/>
        <c:crosses val="autoZero"/>
        <c:auto val="1"/>
        <c:lblAlgn val="ctr"/>
        <c:lblOffset val="100"/>
        <c:noMultiLvlLbl val="0"/>
      </c:catAx>
      <c:valAx>
        <c:axId val="-675382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s-ES" sz="9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 sz="9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rPr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lang="es-ES" sz="9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675383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Restauración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ENERO!$B$79</c:f>
              <c:strCache>
                <c:ptCount val="1"/>
                <c:pt idx="0">
                  <c:v>RESTAURACIÓN</c:v>
                </c:pt>
              </c:strCache>
            </c:strRef>
          </c:cat>
          <c:val>
            <c:numRef>
              <c:f>ENERO!$C$79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ENERO!$B$79</c:f>
              <c:strCache>
                <c:ptCount val="1"/>
                <c:pt idx="0">
                  <c:v>RESTAURACIÓN</c:v>
                </c:pt>
              </c:strCache>
            </c:strRef>
          </c:cat>
          <c:val>
            <c:numRef>
              <c:f>ENERO!$D$79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ENERO!$B$79</c:f>
              <c:strCache>
                <c:ptCount val="1"/>
                <c:pt idx="0">
                  <c:v>RESTAURACIÓN</c:v>
                </c:pt>
              </c:strCache>
            </c:strRef>
          </c:cat>
          <c:val>
            <c:numRef>
              <c:f>ENERO!$E$79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ENERO!$B$79</c:f>
              <c:strCache>
                <c:ptCount val="1"/>
                <c:pt idx="0">
                  <c:v>RESTAURACIÓN</c:v>
                </c:pt>
              </c:strCache>
            </c:strRef>
          </c:cat>
          <c:val>
            <c:numRef>
              <c:f>ENERO!$F$79</c:f>
              <c:numCache>
                <c:formatCode>General</c:formatCode>
                <c:ptCount val="1"/>
                <c:pt idx="0">
                  <c:v>31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ENERO!$B$79</c:f>
              <c:strCache>
                <c:ptCount val="1"/>
                <c:pt idx="0">
                  <c:v>RESTAURACIÓN</c:v>
                </c:pt>
              </c:strCache>
            </c:strRef>
          </c:cat>
          <c:val>
            <c:numRef>
              <c:f>ENERO!$G$79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ENERO!$B$79</c:f>
              <c:strCache>
                <c:ptCount val="1"/>
                <c:pt idx="0">
                  <c:v>RESTAURACIÓN</c:v>
                </c:pt>
              </c:strCache>
            </c:strRef>
          </c:cat>
          <c:val>
            <c:numRef>
              <c:f>ENERO!$H$79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ENERO!$B$79</c:f>
              <c:strCache>
                <c:ptCount val="1"/>
                <c:pt idx="0">
                  <c:v>RESTAURACIÓN</c:v>
                </c:pt>
              </c:strCache>
            </c:strRef>
          </c:cat>
          <c:val>
            <c:numRef>
              <c:f>ENERO!$I$79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ENERO!$B$79</c:f>
              <c:strCache>
                <c:ptCount val="1"/>
                <c:pt idx="0">
                  <c:v>RESTAURACIÓN</c:v>
                </c:pt>
              </c:strCache>
            </c:strRef>
          </c:cat>
          <c:val>
            <c:numRef>
              <c:f>ENERO!$J$79</c:f>
              <c:numCache>
                <c:formatCode>General</c:formatCode>
                <c:ptCount val="1"/>
                <c:pt idx="0">
                  <c:v>31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ENERO!$B$79</c:f>
              <c:strCache>
                <c:ptCount val="1"/>
                <c:pt idx="0">
                  <c:v>RESTAURACIÓN</c:v>
                </c:pt>
              </c:strCache>
            </c:strRef>
          </c:cat>
          <c:val>
            <c:numRef>
              <c:f>ENERO!$K$79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ENERO!$B$79</c:f>
              <c:strCache>
                <c:ptCount val="1"/>
                <c:pt idx="0">
                  <c:v>RESTAURACIÓN</c:v>
                </c:pt>
              </c:strCache>
            </c:strRef>
          </c:cat>
          <c:val>
            <c:numRef>
              <c:f>ENERO!$L$79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ENERO!$B$79</c:f>
              <c:strCache>
                <c:ptCount val="1"/>
                <c:pt idx="0">
                  <c:v>RESTAURACIÓN</c:v>
                </c:pt>
              </c:strCache>
            </c:strRef>
          </c:cat>
          <c:val>
            <c:numRef>
              <c:f>ENERO!$M$79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ENERO!$B$79</c:f>
              <c:strCache>
                <c:ptCount val="1"/>
                <c:pt idx="0">
                  <c:v>RESTAURACIÓN</c:v>
                </c:pt>
              </c:strCache>
            </c:strRef>
          </c:cat>
          <c:val>
            <c:numRef>
              <c:f>ENERO!$N$79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ENERO!$B$79</c:f>
              <c:strCache>
                <c:ptCount val="1"/>
                <c:pt idx="0">
                  <c:v>RESTAURACIÓN</c:v>
                </c:pt>
              </c:strCache>
            </c:strRef>
          </c:cat>
          <c:val>
            <c:numRef>
              <c:f>ENERO!$O$79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ENERO!$B$79</c:f>
              <c:strCache>
                <c:ptCount val="1"/>
                <c:pt idx="0">
                  <c:v>RESTAURACIÓN</c:v>
                </c:pt>
              </c:strCache>
            </c:strRef>
          </c:cat>
          <c:val>
            <c:numRef>
              <c:f>ENERO!$P$79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ENERO!$B$79</c:f>
              <c:strCache>
                <c:ptCount val="1"/>
                <c:pt idx="0">
                  <c:v>RESTAURACIÓN</c:v>
                </c:pt>
              </c:strCache>
            </c:strRef>
          </c:cat>
          <c:val>
            <c:numRef>
              <c:f>ENERO!$Q$79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ENERO!$B$79</c:f>
              <c:strCache>
                <c:ptCount val="1"/>
                <c:pt idx="0">
                  <c:v>RESTAURACIÓN</c:v>
                </c:pt>
              </c:strCache>
            </c:strRef>
          </c:cat>
          <c:val>
            <c:numRef>
              <c:f>ENERO!$R$79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ENERO!$B$79</c:f>
              <c:strCache>
                <c:ptCount val="1"/>
                <c:pt idx="0">
                  <c:v>RESTAURACIÓN</c:v>
                </c:pt>
              </c:strCache>
            </c:strRef>
          </c:cat>
          <c:val>
            <c:numRef>
              <c:f>ENERO!$S$79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ENERO!$B$79</c:f>
              <c:strCache>
                <c:ptCount val="1"/>
                <c:pt idx="0">
                  <c:v>RESTAURACIÓN</c:v>
                </c:pt>
              </c:strCache>
            </c:strRef>
          </c:cat>
          <c:val>
            <c:numRef>
              <c:f>ENERO!$T$79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ENERO!$B$79</c:f>
              <c:strCache>
                <c:ptCount val="1"/>
                <c:pt idx="0">
                  <c:v>RESTAURACIÓN</c:v>
                </c:pt>
              </c:strCache>
            </c:strRef>
          </c:cat>
          <c:val>
            <c:numRef>
              <c:f>ENERO!$U$79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76939488"/>
        <c:axId val="-576946560"/>
      </c:barChart>
      <c:catAx>
        <c:axId val="-576939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6946560"/>
        <c:crosses val="autoZero"/>
        <c:auto val="1"/>
        <c:lblAlgn val="ctr"/>
        <c:lblOffset val="100"/>
        <c:noMultiLvlLbl val="0"/>
      </c:catAx>
      <c:valAx>
        <c:axId val="-576946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6939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Rio San Juan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ENERO!$B$80</c:f>
              <c:strCache>
                <c:ptCount val="1"/>
                <c:pt idx="0">
                  <c:v>RIO SAN JUAN</c:v>
                </c:pt>
              </c:strCache>
            </c:strRef>
          </c:cat>
          <c:val>
            <c:numRef>
              <c:f>ENERO!$C$80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ENERO!$B$80</c:f>
              <c:strCache>
                <c:ptCount val="1"/>
                <c:pt idx="0">
                  <c:v>RIO SAN JUAN</c:v>
                </c:pt>
              </c:strCache>
            </c:strRef>
          </c:cat>
          <c:val>
            <c:numRef>
              <c:f>ENERO!$D$80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ENERO!$B$80</c:f>
              <c:strCache>
                <c:ptCount val="1"/>
                <c:pt idx="0">
                  <c:v>RIO SAN JUAN</c:v>
                </c:pt>
              </c:strCache>
            </c:strRef>
          </c:cat>
          <c:val>
            <c:numRef>
              <c:f>ENERO!$E$80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ENERO!$B$80</c:f>
              <c:strCache>
                <c:ptCount val="1"/>
                <c:pt idx="0">
                  <c:v>RIO SAN JUAN</c:v>
                </c:pt>
              </c:strCache>
            </c:strRef>
          </c:cat>
          <c:val>
            <c:numRef>
              <c:f>ENERO!$F$80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ENERO!$B$80</c:f>
              <c:strCache>
                <c:ptCount val="1"/>
                <c:pt idx="0">
                  <c:v>RIO SAN JUAN</c:v>
                </c:pt>
              </c:strCache>
            </c:strRef>
          </c:cat>
          <c:val>
            <c:numRef>
              <c:f>ENERO!$G$80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ENERO!$B$80</c:f>
              <c:strCache>
                <c:ptCount val="1"/>
                <c:pt idx="0">
                  <c:v>RIO SAN JUAN</c:v>
                </c:pt>
              </c:strCache>
            </c:strRef>
          </c:cat>
          <c:val>
            <c:numRef>
              <c:f>ENERO!$H$80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ENERO!$B$80</c:f>
              <c:strCache>
                <c:ptCount val="1"/>
                <c:pt idx="0">
                  <c:v>RIO SAN JUAN</c:v>
                </c:pt>
              </c:strCache>
            </c:strRef>
          </c:cat>
          <c:val>
            <c:numRef>
              <c:f>ENERO!$I$80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ENERO!$B$80</c:f>
              <c:strCache>
                <c:ptCount val="1"/>
                <c:pt idx="0">
                  <c:v>RIO SAN JUAN</c:v>
                </c:pt>
              </c:strCache>
            </c:strRef>
          </c:cat>
          <c:val>
            <c:numRef>
              <c:f>ENERO!$J$80</c:f>
              <c:numCache>
                <c:formatCode>General</c:formatCode>
                <c:ptCount val="1"/>
                <c:pt idx="0">
                  <c:v>10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ENERO!$B$80</c:f>
              <c:strCache>
                <c:ptCount val="1"/>
                <c:pt idx="0">
                  <c:v>RIO SAN JUAN</c:v>
                </c:pt>
              </c:strCache>
            </c:strRef>
          </c:cat>
          <c:val>
            <c:numRef>
              <c:f>ENERO!$K$80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ENERO!$B$80</c:f>
              <c:strCache>
                <c:ptCount val="1"/>
                <c:pt idx="0">
                  <c:v>RIO SAN JUAN</c:v>
                </c:pt>
              </c:strCache>
            </c:strRef>
          </c:cat>
          <c:val>
            <c:numRef>
              <c:f>ENERO!$L$80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ENERO!$B$80</c:f>
              <c:strCache>
                <c:ptCount val="1"/>
                <c:pt idx="0">
                  <c:v>RIO SAN JUAN</c:v>
                </c:pt>
              </c:strCache>
            </c:strRef>
          </c:cat>
          <c:val>
            <c:numRef>
              <c:f>ENERO!$M$80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ENERO!$B$80</c:f>
              <c:strCache>
                <c:ptCount val="1"/>
                <c:pt idx="0">
                  <c:v>RIO SAN JUAN</c:v>
                </c:pt>
              </c:strCache>
            </c:strRef>
          </c:cat>
          <c:val>
            <c:numRef>
              <c:f>ENERO!$N$80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ENERO!$B$80</c:f>
              <c:strCache>
                <c:ptCount val="1"/>
                <c:pt idx="0">
                  <c:v>RIO SAN JUAN</c:v>
                </c:pt>
              </c:strCache>
            </c:strRef>
          </c:cat>
          <c:val>
            <c:numRef>
              <c:f>ENERO!$O$80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ENERO!$B$80</c:f>
              <c:strCache>
                <c:ptCount val="1"/>
                <c:pt idx="0">
                  <c:v>RIO SAN JUAN</c:v>
                </c:pt>
              </c:strCache>
            </c:strRef>
          </c:cat>
          <c:val>
            <c:numRef>
              <c:f>ENERO!$P$80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ENERO!$B$80</c:f>
              <c:strCache>
                <c:ptCount val="1"/>
                <c:pt idx="0">
                  <c:v>RIO SAN JUAN</c:v>
                </c:pt>
              </c:strCache>
            </c:strRef>
          </c:cat>
          <c:val>
            <c:numRef>
              <c:f>ENERO!$Q$80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ENERO!$B$80</c:f>
              <c:strCache>
                <c:ptCount val="1"/>
                <c:pt idx="0">
                  <c:v>RIO SAN JUAN</c:v>
                </c:pt>
              </c:strCache>
            </c:strRef>
          </c:cat>
          <c:val>
            <c:numRef>
              <c:f>ENERO!$R$80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ENERO!$B$80</c:f>
              <c:strCache>
                <c:ptCount val="1"/>
                <c:pt idx="0">
                  <c:v>RIO SAN JUAN</c:v>
                </c:pt>
              </c:strCache>
            </c:strRef>
          </c:cat>
          <c:val>
            <c:numRef>
              <c:f>ENERO!$S$80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ENERO!$B$80</c:f>
              <c:strCache>
                <c:ptCount val="1"/>
                <c:pt idx="0">
                  <c:v>RIO SAN JUAN</c:v>
                </c:pt>
              </c:strCache>
            </c:strRef>
          </c:cat>
          <c:val>
            <c:numRef>
              <c:f>ENERO!$T$80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ENERO!$B$80</c:f>
              <c:strCache>
                <c:ptCount val="1"/>
                <c:pt idx="0">
                  <c:v>RIO SAN JUAN</c:v>
                </c:pt>
              </c:strCache>
            </c:strRef>
          </c:cat>
          <c:val>
            <c:numRef>
              <c:f>ENERO!$U$80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76950368"/>
        <c:axId val="-576938944"/>
      </c:barChart>
      <c:catAx>
        <c:axId val="-576950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6938944"/>
        <c:crosses val="autoZero"/>
        <c:auto val="1"/>
        <c:lblAlgn val="ctr"/>
        <c:lblOffset val="100"/>
        <c:noMultiLvlLbl val="0"/>
      </c:catAx>
      <c:valAx>
        <c:axId val="-576938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69503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Sabana de la Mar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ENERO!$B$81</c:f>
              <c:strCache>
                <c:ptCount val="1"/>
                <c:pt idx="0">
                  <c:v>SABANA DE LA M.</c:v>
                </c:pt>
              </c:strCache>
            </c:strRef>
          </c:cat>
          <c:val>
            <c:numRef>
              <c:f>ENERO!$C$81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ENERO!$B$81</c:f>
              <c:strCache>
                <c:ptCount val="1"/>
                <c:pt idx="0">
                  <c:v>SABANA DE LA M.</c:v>
                </c:pt>
              </c:strCache>
            </c:strRef>
          </c:cat>
          <c:val>
            <c:numRef>
              <c:f>ENERO!$D$81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ENERO!$B$81</c:f>
              <c:strCache>
                <c:ptCount val="1"/>
                <c:pt idx="0">
                  <c:v>SABANA DE LA M.</c:v>
                </c:pt>
              </c:strCache>
            </c:strRef>
          </c:cat>
          <c:val>
            <c:numRef>
              <c:f>ENERO!$E$81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ENERO!$B$81</c:f>
              <c:strCache>
                <c:ptCount val="1"/>
                <c:pt idx="0">
                  <c:v>SABANA DE LA M.</c:v>
                </c:pt>
              </c:strCache>
            </c:strRef>
          </c:cat>
          <c:val>
            <c:numRef>
              <c:f>ENERO!$F$81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ENERO!$B$81</c:f>
              <c:strCache>
                <c:ptCount val="1"/>
                <c:pt idx="0">
                  <c:v>SABANA DE LA M.</c:v>
                </c:pt>
              </c:strCache>
            </c:strRef>
          </c:cat>
          <c:val>
            <c:numRef>
              <c:f>ENERO!$G$81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ENERO!$B$81</c:f>
              <c:strCache>
                <c:ptCount val="1"/>
                <c:pt idx="0">
                  <c:v>SABANA DE LA M.</c:v>
                </c:pt>
              </c:strCache>
            </c:strRef>
          </c:cat>
          <c:val>
            <c:numRef>
              <c:f>ENERO!$H$81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ENERO!$B$81</c:f>
              <c:strCache>
                <c:ptCount val="1"/>
                <c:pt idx="0">
                  <c:v>SABANA DE LA M.</c:v>
                </c:pt>
              </c:strCache>
            </c:strRef>
          </c:cat>
          <c:val>
            <c:numRef>
              <c:f>ENERO!$I$81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ENERO!$B$81</c:f>
              <c:strCache>
                <c:ptCount val="1"/>
                <c:pt idx="0">
                  <c:v>SABANA DE LA M.</c:v>
                </c:pt>
              </c:strCache>
            </c:strRef>
          </c:cat>
          <c:val>
            <c:numRef>
              <c:f>ENERO!$J$81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ENERO!$B$81</c:f>
              <c:strCache>
                <c:ptCount val="1"/>
                <c:pt idx="0">
                  <c:v>SABANA DE LA M.</c:v>
                </c:pt>
              </c:strCache>
            </c:strRef>
          </c:cat>
          <c:val>
            <c:numRef>
              <c:f>ENERO!$K$81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ENERO!$B$81</c:f>
              <c:strCache>
                <c:ptCount val="1"/>
                <c:pt idx="0">
                  <c:v>SABANA DE LA M.</c:v>
                </c:pt>
              </c:strCache>
            </c:strRef>
          </c:cat>
          <c:val>
            <c:numRef>
              <c:f>ENERO!$L$81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ENERO!$B$81</c:f>
              <c:strCache>
                <c:ptCount val="1"/>
                <c:pt idx="0">
                  <c:v>SABANA DE LA M.</c:v>
                </c:pt>
              </c:strCache>
            </c:strRef>
          </c:cat>
          <c:val>
            <c:numRef>
              <c:f>ENERO!$M$81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ENERO!$B$81</c:f>
              <c:strCache>
                <c:ptCount val="1"/>
                <c:pt idx="0">
                  <c:v>SABANA DE LA M.</c:v>
                </c:pt>
              </c:strCache>
            </c:strRef>
          </c:cat>
          <c:val>
            <c:numRef>
              <c:f>ENERO!$N$81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ENERO!$B$81</c:f>
              <c:strCache>
                <c:ptCount val="1"/>
                <c:pt idx="0">
                  <c:v>SABANA DE LA M.</c:v>
                </c:pt>
              </c:strCache>
            </c:strRef>
          </c:cat>
          <c:val>
            <c:numRef>
              <c:f>ENERO!$O$81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ENERO!$B$81</c:f>
              <c:strCache>
                <c:ptCount val="1"/>
                <c:pt idx="0">
                  <c:v>SABANA DE LA M.</c:v>
                </c:pt>
              </c:strCache>
            </c:strRef>
          </c:cat>
          <c:val>
            <c:numRef>
              <c:f>ENERO!$P$81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ENERO!$B$81</c:f>
              <c:strCache>
                <c:ptCount val="1"/>
                <c:pt idx="0">
                  <c:v>SABANA DE LA M.</c:v>
                </c:pt>
              </c:strCache>
            </c:strRef>
          </c:cat>
          <c:val>
            <c:numRef>
              <c:f>ENERO!$Q$81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ENERO!$B$81</c:f>
              <c:strCache>
                <c:ptCount val="1"/>
                <c:pt idx="0">
                  <c:v>SABANA DE LA M.</c:v>
                </c:pt>
              </c:strCache>
            </c:strRef>
          </c:cat>
          <c:val>
            <c:numRef>
              <c:f>ENERO!$R$81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ENERO!$B$81</c:f>
              <c:strCache>
                <c:ptCount val="1"/>
                <c:pt idx="0">
                  <c:v>SABANA DE LA M.</c:v>
                </c:pt>
              </c:strCache>
            </c:strRef>
          </c:cat>
          <c:val>
            <c:numRef>
              <c:f>ENERO!$S$81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ENERO!$B$81</c:f>
              <c:strCache>
                <c:ptCount val="1"/>
                <c:pt idx="0">
                  <c:v>SABANA DE LA M.</c:v>
                </c:pt>
              </c:strCache>
            </c:strRef>
          </c:cat>
          <c:val>
            <c:numRef>
              <c:f>ENERO!$T$81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ENERO!$B$81</c:f>
              <c:strCache>
                <c:ptCount val="1"/>
                <c:pt idx="0">
                  <c:v>SABANA DE LA M.</c:v>
                </c:pt>
              </c:strCache>
            </c:strRef>
          </c:cat>
          <c:val>
            <c:numRef>
              <c:f>ENERO!$U$81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76954176"/>
        <c:axId val="-576949824"/>
      </c:barChart>
      <c:catAx>
        <c:axId val="-576954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6949824"/>
        <c:crosses val="autoZero"/>
        <c:auto val="1"/>
        <c:lblAlgn val="ctr"/>
        <c:lblOffset val="100"/>
        <c:noMultiLvlLbl val="0"/>
      </c:catAx>
      <c:valAx>
        <c:axId val="-576949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6954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Salcedo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ENERO!$B$82</c:f>
              <c:strCache>
                <c:ptCount val="1"/>
                <c:pt idx="0">
                  <c:v>SALCEDO</c:v>
                </c:pt>
              </c:strCache>
            </c:strRef>
          </c:cat>
          <c:val>
            <c:numRef>
              <c:f>ENERO!$C$82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ENERO!$B$82</c:f>
              <c:strCache>
                <c:ptCount val="1"/>
                <c:pt idx="0">
                  <c:v>SALCEDO</c:v>
                </c:pt>
              </c:strCache>
            </c:strRef>
          </c:cat>
          <c:val>
            <c:numRef>
              <c:f>ENERO!$D$82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ENERO!$B$82</c:f>
              <c:strCache>
                <c:ptCount val="1"/>
                <c:pt idx="0">
                  <c:v>SALCEDO</c:v>
                </c:pt>
              </c:strCache>
            </c:strRef>
          </c:cat>
          <c:val>
            <c:numRef>
              <c:f>ENERO!$E$82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ENERO!$B$82</c:f>
              <c:strCache>
                <c:ptCount val="1"/>
                <c:pt idx="0">
                  <c:v>SALCEDO</c:v>
                </c:pt>
              </c:strCache>
            </c:strRef>
          </c:cat>
          <c:val>
            <c:numRef>
              <c:f>ENERO!$F$82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ENERO!$B$82</c:f>
              <c:strCache>
                <c:ptCount val="1"/>
                <c:pt idx="0">
                  <c:v>SALCEDO</c:v>
                </c:pt>
              </c:strCache>
            </c:strRef>
          </c:cat>
          <c:val>
            <c:numRef>
              <c:f>ENERO!$G$82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ENERO!$B$82</c:f>
              <c:strCache>
                <c:ptCount val="1"/>
                <c:pt idx="0">
                  <c:v>SALCEDO</c:v>
                </c:pt>
              </c:strCache>
            </c:strRef>
          </c:cat>
          <c:val>
            <c:numRef>
              <c:f>ENERO!$H$82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ENERO!$B$82</c:f>
              <c:strCache>
                <c:ptCount val="1"/>
                <c:pt idx="0">
                  <c:v>SALCEDO</c:v>
                </c:pt>
              </c:strCache>
            </c:strRef>
          </c:cat>
          <c:val>
            <c:numRef>
              <c:f>ENERO!$I$82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ENERO!$B$82</c:f>
              <c:strCache>
                <c:ptCount val="1"/>
                <c:pt idx="0">
                  <c:v>SALCEDO</c:v>
                </c:pt>
              </c:strCache>
            </c:strRef>
          </c:cat>
          <c:val>
            <c:numRef>
              <c:f>ENERO!$J$82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ENERO!$B$82</c:f>
              <c:strCache>
                <c:ptCount val="1"/>
                <c:pt idx="0">
                  <c:v>SALCEDO</c:v>
                </c:pt>
              </c:strCache>
            </c:strRef>
          </c:cat>
          <c:val>
            <c:numRef>
              <c:f>ENERO!$K$82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ENERO!$B$82</c:f>
              <c:strCache>
                <c:ptCount val="1"/>
                <c:pt idx="0">
                  <c:v>SALCEDO</c:v>
                </c:pt>
              </c:strCache>
            </c:strRef>
          </c:cat>
          <c:val>
            <c:numRef>
              <c:f>ENERO!$L$82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ENERO!$B$82</c:f>
              <c:strCache>
                <c:ptCount val="1"/>
                <c:pt idx="0">
                  <c:v>SALCEDO</c:v>
                </c:pt>
              </c:strCache>
            </c:strRef>
          </c:cat>
          <c:val>
            <c:numRef>
              <c:f>ENERO!$M$82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ENERO!$B$82</c:f>
              <c:strCache>
                <c:ptCount val="1"/>
                <c:pt idx="0">
                  <c:v>SALCEDO</c:v>
                </c:pt>
              </c:strCache>
            </c:strRef>
          </c:cat>
          <c:val>
            <c:numRef>
              <c:f>ENERO!$N$82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ENERO!$B$82</c:f>
              <c:strCache>
                <c:ptCount val="1"/>
                <c:pt idx="0">
                  <c:v>SALCEDO</c:v>
                </c:pt>
              </c:strCache>
            </c:strRef>
          </c:cat>
          <c:val>
            <c:numRef>
              <c:f>ENERO!$O$82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ENERO!$B$82</c:f>
              <c:strCache>
                <c:ptCount val="1"/>
                <c:pt idx="0">
                  <c:v>SALCEDO</c:v>
                </c:pt>
              </c:strCache>
            </c:strRef>
          </c:cat>
          <c:val>
            <c:numRef>
              <c:f>ENERO!$P$82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ENERO!$B$82</c:f>
              <c:strCache>
                <c:ptCount val="1"/>
                <c:pt idx="0">
                  <c:v>SALCEDO</c:v>
                </c:pt>
              </c:strCache>
            </c:strRef>
          </c:cat>
          <c:val>
            <c:numRef>
              <c:f>ENERO!$Q$82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ENERO!$B$82</c:f>
              <c:strCache>
                <c:ptCount val="1"/>
                <c:pt idx="0">
                  <c:v>SALCEDO</c:v>
                </c:pt>
              </c:strCache>
            </c:strRef>
          </c:cat>
          <c:val>
            <c:numRef>
              <c:f>ENERO!$R$82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ENERO!$B$82</c:f>
              <c:strCache>
                <c:ptCount val="1"/>
                <c:pt idx="0">
                  <c:v>SALCEDO</c:v>
                </c:pt>
              </c:strCache>
            </c:strRef>
          </c:cat>
          <c:val>
            <c:numRef>
              <c:f>ENERO!$S$82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ENERO!$B$82</c:f>
              <c:strCache>
                <c:ptCount val="1"/>
                <c:pt idx="0">
                  <c:v>SALCEDO</c:v>
                </c:pt>
              </c:strCache>
            </c:strRef>
          </c:cat>
          <c:val>
            <c:numRef>
              <c:f>ENERO!$T$82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ENERO!$B$82</c:f>
              <c:strCache>
                <c:ptCount val="1"/>
                <c:pt idx="0">
                  <c:v>SALCEDO</c:v>
                </c:pt>
              </c:strCache>
            </c:strRef>
          </c:cat>
          <c:val>
            <c:numRef>
              <c:f>ENERO!$U$82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76950912"/>
        <c:axId val="-576947104"/>
      </c:barChart>
      <c:catAx>
        <c:axId val="-57695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6947104"/>
        <c:crosses val="autoZero"/>
        <c:auto val="1"/>
        <c:lblAlgn val="ctr"/>
        <c:lblOffset val="100"/>
        <c:noMultiLvlLbl val="0"/>
      </c:catAx>
      <c:valAx>
        <c:axId val="-576947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6950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Samana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ENERO!$B$83</c:f>
              <c:strCache>
                <c:ptCount val="1"/>
                <c:pt idx="0">
                  <c:v>SAMANÁ</c:v>
                </c:pt>
              </c:strCache>
            </c:strRef>
          </c:cat>
          <c:val>
            <c:numRef>
              <c:f>ENERO!$C$83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ENERO!$B$83</c:f>
              <c:strCache>
                <c:ptCount val="1"/>
                <c:pt idx="0">
                  <c:v>SAMANÁ</c:v>
                </c:pt>
              </c:strCache>
            </c:strRef>
          </c:cat>
          <c:val>
            <c:numRef>
              <c:f>ENERO!$D$83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ENERO!$B$83</c:f>
              <c:strCache>
                <c:ptCount val="1"/>
                <c:pt idx="0">
                  <c:v>SAMANÁ</c:v>
                </c:pt>
              </c:strCache>
            </c:strRef>
          </c:cat>
          <c:val>
            <c:numRef>
              <c:f>ENERO!$E$83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ENERO!$B$83</c:f>
              <c:strCache>
                <c:ptCount val="1"/>
                <c:pt idx="0">
                  <c:v>SAMANÁ</c:v>
                </c:pt>
              </c:strCache>
            </c:strRef>
          </c:cat>
          <c:val>
            <c:numRef>
              <c:f>ENERO!$F$83</c:f>
              <c:numCache>
                <c:formatCode>General</c:formatCode>
                <c:ptCount val="1"/>
                <c:pt idx="0">
                  <c:v>5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ENERO!$B$83</c:f>
              <c:strCache>
                <c:ptCount val="1"/>
                <c:pt idx="0">
                  <c:v>SAMANÁ</c:v>
                </c:pt>
              </c:strCache>
            </c:strRef>
          </c:cat>
          <c:val>
            <c:numRef>
              <c:f>ENERO!$G$83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ENERO!$B$83</c:f>
              <c:strCache>
                <c:ptCount val="1"/>
                <c:pt idx="0">
                  <c:v>SAMANÁ</c:v>
                </c:pt>
              </c:strCache>
            </c:strRef>
          </c:cat>
          <c:val>
            <c:numRef>
              <c:f>ENERO!$H$83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ENERO!$B$83</c:f>
              <c:strCache>
                <c:ptCount val="1"/>
                <c:pt idx="0">
                  <c:v>SAMANÁ</c:v>
                </c:pt>
              </c:strCache>
            </c:strRef>
          </c:cat>
          <c:val>
            <c:numRef>
              <c:f>ENERO!$I$83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ENERO!$B$83</c:f>
              <c:strCache>
                <c:ptCount val="1"/>
                <c:pt idx="0">
                  <c:v>SAMANÁ</c:v>
                </c:pt>
              </c:strCache>
            </c:strRef>
          </c:cat>
          <c:val>
            <c:numRef>
              <c:f>ENERO!$J$83</c:f>
              <c:numCache>
                <c:formatCode>General</c:formatCode>
                <c:ptCount val="1"/>
                <c:pt idx="0">
                  <c:v>18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ENERO!$B$83</c:f>
              <c:strCache>
                <c:ptCount val="1"/>
                <c:pt idx="0">
                  <c:v>SAMANÁ</c:v>
                </c:pt>
              </c:strCache>
            </c:strRef>
          </c:cat>
          <c:val>
            <c:numRef>
              <c:f>ENERO!$K$83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ENERO!$B$83</c:f>
              <c:strCache>
                <c:ptCount val="1"/>
                <c:pt idx="0">
                  <c:v>SAMANÁ</c:v>
                </c:pt>
              </c:strCache>
            </c:strRef>
          </c:cat>
          <c:val>
            <c:numRef>
              <c:f>ENERO!$L$83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ENERO!$B$83</c:f>
              <c:strCache>
                <c:ptCount val="1"/>
                <c:pt idx="0">
                  <c:v>SAMANÁ</c:v>
                </c:pt>
              </c:strCache>
            </c:strRef>
          </c:cat>
          <c:val>
            <c:numRef>
              <c:f>ENERO!$M$83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ENERO!$B$83</c:f>
              <c:strCache>
                <c:ptCount val="1"/>
                <c:pt idx="0">
                  <c:v>SAMANÁ</c:v>
                </c:pt>
              </c:strCache>
            </c:strRef>
          </c:cat>
          <c:val>
            <c:numRef>
              <c:f>ENERO!$N$83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ENERO!$B$83</c:f>
              <c:strCache>
                <c:ptCount val="1"/>
                <c:pt idx="0">
                  <c:v>SAMANÁ</c:v>
                </c:pt>
              </c:strCache>
            </c:strRef>
          </c:cat>
          <c:val>
            <c:numRef>
              <c:f>ENERO!$O$83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ENERO!$B$83</c:f>
              <c:strCache>
                <c:ptCount val="1"/>
                <c:pt idx="0">
                  <c:v>SAMANÁ</c:v>
                </c:pt>
              </c:strCache>
            </c:strRef>
          </c:cat>
          <c:val>
            <c:numRef>
              <c:f>ENERO!$P$83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ENERO!$B$83</c:f>
              <c:strCache>
                <c:ptCount val="1"/>
                <c:pt idx="0">
                  <c:v>SAMANÁ</c:v>
                </c:pt>
              </c:strCache>
            </c:strRef>
          </c:cat>
          <c:val>
            <c:numRef>
              <c:f>ENERO!$Q$83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ENERO!$B$83</c:f>
              <c:strCache>
                <c:ptCount val="1"/>
                <c:pt idx="0">
                  <c:v>SAMANÁ</c:v>
                </c:pt>
              </c:strCache>
            </c:strRef>
          </c:cat>
          <c:val>
            <c:numRef>
              <c:f>ENERO!$R$83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ENERO!$B$83</c:f>
              <c:strCache>
                <c:ptCount val="1"/>
                <c:pt idx="0">
                  <c:v>SAMANÁ</c:v>
                </c:pt>
              </c:strCache>
            </c:strRef>
          </c:cat>
          <c:val>
            <c:numRef>
              <c:f>ENERO!$S$83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ENERO!$B$83</c:f>
              <c:strCache>
                <c:ptCount val="1"/>
                <c:pt idx="0">
                  <c:v>SAMANÁ</c:v>
                </c:pt>
              </c:strCache>
            </c:strRef>
          </c:cat>
          <c:val>
            <c:numRef>
              <c:f>ENERO!$T$83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ENERO!$B$83</c:f>
              <c:strCache>
                <c:ptCount val="1"/>
                <c:pt idx="0">
                  <c:v>SAMANÁ</c:v>
                </c:pt>
              </c:strCache>
            </c:strRef>
          </c:cat>
          <c:val>
            <c:numRef>
              <c:f>ENERO!$U$83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76946016"/>
        <c:axId val="-576943840"/>
      </c:barChart>
      <c:catAx>
        <c:axId val="-576946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6943840"/>
        <c:crosses val="autoZero"/>
        <c:auto val="1"/>
        <c:lblAlgn val="ctr"/>
        <c:lblOffset val="100"/>
        <c:noMultiLvlLbl val="0"/>
      </c:catAx>
      <c:valAx>
        <c:axId val="-576943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6946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San Cristobal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ENERO!$B$84</c:f>
              <c:strCache>
                <c:ptCount val="1"/>
                <c:pt idx="0">
                  <c:v>SAN CRISTOBAL</c:v>
                </c:pt>
              </c:strCache>
            </c:strRef>
          </c:cat>
          <c:val>
            <c:numRef>
              <c:f>ENERO!$C$84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ENERO!$B$84</c:f>
              <c:strCache>
                <c:ptCount val="1"/>
                <c:pt idx="0">
                  <c:v>SAN CRISTOBAL</c:v>
                </c:pt>
              </c:strCache>
            </c:strRef>
          </c:cat>
          <c:val>
            <c:numRef>
              <c:f>ENERO!$D$84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ENERO!$B$84</c:f>
              <c:strCache>
                <c:ptCount val="1"/>
                <c:pt idx="0">
                  <c:v>SAN CRISTOBAL</c:v>
                </c:pt>
              </c:strCache>
            </c:strRef>
          </c:cat>
          <c:val>
            <c:numRef>
              <c:f>ENERO!$E$84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ENERO!$B$84</c:f>
              <c:strCache>
                <c:ptCount val="1"/>
                <c:pt idx="0">
                  <c:v>SAN CRISTOBAL</c:v>
                </c:pt>
              </c:strCache>
            </c:strRef>
          </c:cat>
          <c:val>
            <c:numRef>
              <c:f>ENERO!$F$84</c:f>
              <c:numCache>
                <c:formatCode>General</c:formatCode>
                <c:ptCount val="1"/>
                <c:pt idx="0">
                  <c:v>31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ENERO!$B$84</c:f>
              <c:strCache>
                <c:ptCount val="1"/>
                <c:pt idx="0">
                  <c:v>SAN CRISTOBAL</c:v>
                </c:pt>
              </c:strCache>
            </c:strRef>
          </c:cat>
          <c:val>
            <c:numRef>
              <c:f>ENERO!$G$84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ENERO!$B$84</c:f>
              <c:strCache>
                <c:ptCount val="1"/>
                <c:pt idx="0">
                  <c:v>SAN CRISTOBAL</c:v>
                </c:pt>
              </c:strCache>
            </c:strRef>
          </c:cat>
          <c:val>
            <c:numRef>
              <c:f>ENERO!$H$84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ENERO!$B$84</c:f>
              <c:strCache>
                <c:ptCount val="1"/>
                <c:pt idx="0">
                  <c:v>SAN CRISTOBAL</c:v>
                </c:pt>
              </c:strCache>
            </c:strRef>
          </c:cat>
          <c:val>
            <c:numRef>
              <c:f>ENERO!$I$84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ENERO!$B$84</c:f>
              <c:strCache>
                <c:ptCount val="1"/>
                <c:pt idx="0">
                  <c:v>SAN CRISTOBAL</c:v>
                </c:pt>
              </c:strCache>
            </c:strRef>
          </c:cat>
          <c:val>
            <c:numRef>
              <c:f>ENERO!$J$84</c:f>
              <c:numCache>
                <c:formatCode>General</c:formatCode>
                <c:ptCount val="1"/>
                <c:pt idx="0">
                  <c:v>31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ENERO!$B$84</c:f>
              <c:strCache>
                <c:ptCount val="1"/>
                <c:pt idx="0">
                  <c:v>SAN CRISTOBAL</c:v>
                </c:pt>
              </c:strCache>
            </c:strRef>
          </c:cat>
          <c:val>
            <c:numRef>
              <c:f>ENERO!$K$84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ENERO!$B$84</c:f>
              <c:strCache>
                <c:ptCount val="1"/>
                <c:pt idx="0">
                  <c:v>SAN CRISTOBAL</c:v>
                </c:pt>
              </c:strCache>
            </c:strRef>
          </c:cat>
          <c:val>
            <c:numRef>
              <c:f>ENERO!$L$84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ENERO!$B$84</c:f>
              <c:strCache>
                <c:ptCount val="1"/>
                <c:pt idx="0">
                  <c:v>SAN CRISTOBAL</c:v>
                </c:pt>
              </c:strCache>
            </c:strRef>
          </c:cat>
          <c:val>
            <c:numRef>
              <c:f>ENERO!$M$84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ENERO!$B$84</c:f>
              <c:strCache>
                <c:ptCount val="1"/>
                <c:pt idx="0">
                  <c:v>SAN CRISTOBAL</c:v>
                </c:pt>
              </c:strCache>
            </c:strRef>
          </c:cat>
          <c:val>
            <c:numRef>
              <c:f>ENERO!$N$84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ENERO!$B$84</c:f>
              <c:strCache>
                <c:ptCount val="1"/>
                <c:pt idx="0">
                  <c:v>SAN CRISTOBAL</c:v>
                </c:pt>
              </c:strCache>
            </c:strRef>
          </c:cat>
          <c:val>
            <c:numRef>
              <c:f>ENERO!$O$84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ENERO!$B$84</c:f>
              <c:strCache>
                <c:ptCount val="1"/>
                <c:pt idx="0">
                  <c:v>SAN CRISTOBAL</c:v>
                </c:pt>
              </c:strCache>
            </c:strRef>
          </c:cat>
          <c:val>
            <c:numRef>
              <c:f>ENERO!$P$84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ENERO!$B$84</c:f>
              <c:strCache>
                <c:ptCount val="1"/>
                <c:pt idx="0">
                  <c:v>SAN CRISTOBAL</c:v>
                </c:pt>
              </c:strCache>
            </c:strRef>
          </c:cat>
          <c:val>
            <c:numRef>
              <c:f>ENERO!$Q$84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ENERO!$B$84</c:f>
              <c:strCache>
                <c:ptCount val="1"/>
                <c:pt idx="0">
                  <c:v>SAN CRISTOBAL</c:v>
                </c:pt>
              </c:strCache>
            </c:strRef>
          </c:cat>
          <c:val>
            <c:numRef>
              <c:f>ENERO!$R$84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ENERO!$B$84</c:f>
              <c:strCache>
                <c:ptCount val="1"/>
                <c:pt idx="0">
                  <c:v>SAN CRISTOBAL</c:v>
                </c:pt>
              </c:strCache>
            </c:strRef>
          </c:cat>
          <c:val>
            <c:numRef>
              <c:f>ENERO!$S$84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ENERO!$B$84</c:f>
              <c:strCache>
                <c:ptCount val="1"/>
                <c:pt idx="0">
                  <c:v>SAN CRISTOBAL</c:v>
                </c:pt>
              </c:strCache>
            </c:strRef>
          </c:cat>
          <c:val>
            <c:numRef>
              <c:f>ENERO!$T$84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ENERO!$B$84</c:f>
              <c:strCache>
                <c:ptCount val="1"/>
                <c:pt idx="0">
                  <c:v>SAN CRISTOBAL</c:v>
                </c:pt>
              </c:strCache>
            </c:strRef>
          </c:cat>
          <c:val>
            <c:numRef>
              <c:f>ENERO!$U$84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70467504"/>
        <c:axId val="-570463152"/>
      </c:barChart>
      <c:catAx>
        <c:axId val="-570467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0463152"/>
        <c:crosses val="autoZero"/>
        <c:auto val="1"/>
        <c:lblAlgn val="ctr"/>
        <c:lblOffset val="100"/>
        <c:noMultiLvlLbl val="0"/>
      </c:catAx>
      <c:valAx>
        <c:axId val="-570463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0467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San Jose</a:t>
            </a:r>
            <a:r>
              <a:rPr lang="es-ES" baseline="0"/>
              <a:t> de Ocoa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ENERO!$B$85</c:f>
              <c:strCache>
                <c:ptCount val="1"/>
                <c:pt idx="0">
                  <c:v>SAN JOSÉ DE O.</c:v>
                </c:pt>
              </c:strCache>
            </c:strRef>
          </c:cat>
          <c:val>
            <c:numRef>
              <c:f>ENERO!$C$85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ENERO!$B$85</c:f>
              <c:strCache>
                <c:ptCount val="1"/>
                <c:pt idx="0">
                  <c:v>SAN JOSÉ DE O.</c:v>
                </c:pt>
              </c:strCache>
            </c:strRef>
          </c:cat>
          <c:val>
            <c:numRef>
              <c:f>ENERO!$D$85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ENERO!$B$85</c:f>
              <c:strCache>
                <c:ptCount val="1"/>
                <c:pt idx="0">
                  <c:v>SAN JOSÉ DE O.</c:v>
                </c:pt>
              </c:strCache>
            </c:strRef>
          </c:cat>
          <c:val>
            <c:numRef>
              <c:f>ENERO!$E$85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ENERO!$B$85</c:f>
              <c:strCache>
                <c:ptCount val="1"/>
                <c:pt idx="0">
                  <c:v>SAN JOSÉ DE O.</c:v>
                </c:pt>
              </c:strCache>
            </c:strRef>
          </c:cat>
          <c:val>
            <c:numRef>
              <c:f>ENERO!$F$85</c:f>
              <c:numCache>
                <c:formatCode>General</c:formatCode>
                <c:ptCount val="1"/>
                <c:pt idx="0">
                  <c:v>20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ENERO!$B$85</c:f>
              <c:strCache>
                <c:ptCount val="1"/>
                <c:pt idx="0">
                  <c:v>SAN JOSÉ DE O.</c:v>
                </c:pt>
              </c:strCache>
            </c:strRef>
          </c:cat>
          <c:val>
            <c:numRef>
              <c:f>ENERO!$G$85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ENERO!$B$85</c:f>
              <c:strCache>
                <c:ptCount val="1"/>
                <c:pt idx="0">
                  <c:v>SAN JOSÉ DE O.</c:v>
                </c:pt>
              </c:strCache>
            </c:strRef>
          </c:cat>
          <c:val>
            <c:numRef>
              <c:f>ENERO!$H$85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ENERO!$B$85</c:f>
              <c:strCache>
                <c:ptCount val="1"/>
                <c:pt idx="0">
                  <c:v>SAN JOSÉ DE O.</c:v>
                </c:pt>
              </c:strCache>
            </c:strRef>
          </c:cat>
          <c:val>
            <c:numRef>
              <c:f>ENERO!$I$85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ENERO!$B$85</c:f>
              <c:strCache>
                <c:ptCount val="1"/>
                <c:pt idx="0">
                  <c:v>SAN JOSÉ DE O.</c:v>
                </c:pt>
              </c:strCache>
            </c:strRef>
          </c:cat>
          <c:val>
            <c:numRef>
              <c:f>ENERO!$J$85</c:f>
              <c:numCache>
                <c:formatCode>General</c:formatCode>
                <c:ptCount val="1"/>
                <c:pt idx="0">
                  <c:v>5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ENERO!$B$85</c:f>
              <c:strCache>
                <c:ptCount val="1"/>
                <c:pt idx="0">
                  <c:v>SAN JOSÉ DE O.</c:v>
                </c:pt>
              </c:strCache>
            </c:strRef>
          </c:cat>
          <c:val>
            <c:numRef>
              <c:f>ENERO!$K$85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ENERO!$B$85</c:f>
              <c:strCache>
                <c:ptCount val="1"/>
                <c:pt idx="0">
                  <c:v>SAN JOSÉ DE O.</c:v>
                </c:pt>
              </c:strCache>
            </c:strRef>
          </c:cat>
          <c:val>
            <c:numRef>
              <c:f>ENERO!$L$85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ENERO!$B$85</c:f>
              <c:strCache>
                <c:ptCount val="1"/>
                <c:pt idx="0">
                  <c:v>SAN JOSÉ DE O.</c:v>
                </c:pt>
              </c:strCache>
            </c:strRef>
          </c:cat>
          <c:val>
            <c:numRef>
              <c:f>ENERO!$M$85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ENERO!$B$85</c:f>
              <c:strCache>
                <c:ptCount val="1"/>
                <c:pt idx="0">
                  <c:v>SAN JOSÉ DE O.</c:v>
                </c:pt>
              </c:strCache>
            </c:strRef>
          </c:cat>
          <c:val>
            <c:numRef>
              <c:f>ENERO!$N$85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ENERO!$B$85</c:f>
              <c:strCache>
                <c:ptCount val="1"/>
                <c:pt idx="0">
                  <c:v>SAN JOSÉ DE O.</c:v>
                </c:pt>
              </c:strCache>
            </c:strRef>
          </c:cat>
          <c:val>
            <c:numRef>
              <c:f>ENERO!$O$85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ENERO!$B$85</c:f>
              <c:strCache>
                <c:ptCount val="1"/>
                <c:pt idx="0">
                  <c:v>SAN JOSÉ DE O.</c:v>
                </c:pt>
              </c:strCache>
            </c:strRef>
          </c:cat>
          <c:val>
            <c:numRef>
              <c:f>ENERO!$P$85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ENERO!$B$85</c:f>
              <c:strCache>
                <c:ptCount val="1"/>
                <c:pt idx="0">
                  <c:v>SAN JOSÉ DE O.</c:v>
                </c:pt>
              </c:strCache>
            </c:strRef>
          </c:cat>
          <c:val>
            <c:numRef>
              <c:f>ENERO!$Q$85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ENERO!$B$85</c:f>
              <c:strCache>
                <c:ptCount val="1"/>
                <c:pt idx="0">
                  <c:v>SAN JOSÉ DE O.</c:v>
                </c:pt>
              </c:strCache>
            </c:strRef>
          </c:cat>
          <c:val>
            <c:numRef>
              <c:f>ENERO!$R$85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ENERO!$B$85</c:f>
              <c:strCache>
                <c:ptCount val="1"/>
                <c:pt idx="0">
                  <c:v>SAN JOSÉ DE O.</c:v>
                </c:pt>
              </c:strCache>
            </c:strRef>
          </c:cat>
          <c:val>
            <c:numRef>
              <c:f>ENERO!$S$85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ENERO!$B$85</c:f>
              <c:strCache>
                <c:ptCount val="1"/>
                <c:pt idx="0">
                  <c:v>SAN JOSÉ DE O.</c:v>
                </c:pt>
              </c:strCache>
            </c:strRef>
          </c:cat>
          <c:val>
            <c:numRef>
              <c:f>ENERO!$T$85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ENERO!$B$85</c:f>
              <c:strCache>
                <c:ptCount val="1"/>
                <c:pt idx="0">
                  <c:v>SAN JOSÉ DE O.</c:v>
                </c:pt>
              </c:strCache>
            </c:strRef>
          </c:cat>
          <c:val>
            <c:numRef>
              <c:f>ENERO!$U$85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70465872"/>
        <c:axId val="-570465328"/>
      </c:barChart>
      <c:catAx>
        <c:axId val="-57046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0465328"/>
        <c:crosses val="autoZero"/>
        <c:auto val="1"/>
        <c:lblAlgn val="ctr"/>
        <c:lblOffset val="100"/>
        <c:noMultiLvlLbl val="0"/>
      </c:catAx>
      <c:valAx>
        <c:axId val="-570465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046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San Juan de la Maguana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ENERO!$B$86</c:f>
              <c:strCache>
                <c:ptCount val="1"/>
                <c:pt idx="0">
                  <c:v>SAN JUAN M.</c:v>
                </c:pt>
              </c:strCache>
            </c:strRef>
          </c:cat>
          <c:val>
            <c:numRef>
              <c:f>ENERO!$C$86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ENERO!$B$86</c:f>
              <c:strCache>
                <c:ptCount val="1"/>
                <c:pt idx="0">
                  <c:v>SAN JUAN M.</c:v>
                </c:pt>
              </c:strCache>
            </c:strRef>
          </c:cat>
          <c:val>
            <c:numRef>
              <c:f>ENERO!$D$86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ENERO!$B$86</c:f>
              <c:strCache>
                <c:ptCount val="1"/>
                <c:pt idx="0">
                  <c:v>SAN JUAN M.</c:v>
                </c:pt>
              </c:strCache>
            </c:strRef>
          </c:cat>
          <c:val>
            <c:numRef>
              <c:f>ENERO!$E$86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ENERO!$B$86</c:f>
              <c:strCache>
                <c:ptCount val="1"/>
                <c:pt idx="0">
                  <c:v>SAN JUAN M.</c:v>
                </c:pt>
              </c:strCache>
            </c:strRef>
          </c:cat>
          <c:val>
            <c:numRef>
              <c:f>ENERO!$F$86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ENERO!$B$86</c:f>
              <c:strCache>
                <c:ptCount val="1"/>
                <c:pt idx="0">
                  <c:v>SAN JUAN M.</c:v>
                </c:pt>
              </c:strCache>
            </c:strRef>
          </c:cat>
          <c:val>
            <c:numRef>
              <c:f>ENERO!$G$86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ENERO!$B$86</c:f>
              <c:strCache>
                <c:ptCount val="1"/>
                <c:pt idx="0">
                  <c:v>SAN JUAN M.</c:v>
                </c:pt>
              </c:strCache>
            </c:strRef>
          </c:cat>
          <c:val>
            <c:numRef>
              <c:f>ENERO!$H$86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ENERO!$B$86</c:f>
              <c:strCache>
                <c:ptCount val="1"/>
                <c:pt idx="0">
                  <c:v>SAN JUAN M.</c:v>
                </c:pt>
              </c:strCache>
            </c:strRef>
          </c:cat>
          <c:val>
            <c:numRef>
              <c:f>ENERO!$I$86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ENERO!$B$86</c:f>
              <c:strCache>
                <c:ptCount val="1"/>
                <c:pt idx="0">
                  <c:v>SAN JUAN M.</c:v>
                </c:pt>
              </c:strCache>
            </c:strRef>
          </c:cat>
          <c:val>
            <c:numRef>
              <c:f>ENERO!$J$86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ENERO!$B$86</c:f>
              <c:strCache>
                <c:ptCount val="1"/>
                <c:pt idx="0">
                  <c:v>SAN JUAN M.</c:v>
                </c:pt>
              </c:strCache>
            </c:strRef>
          </c:cat>
          <c:val>
            <c:numRef>
              <c:f>ENERO!$K$86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ENERO!$B$86</c:f>
              <c:strCache>
                <c:ptCount val="1"/>
                <c:pt idx="0">
                  <c:v>SAN JUAN M.</c:v>
                </c:pt>
              </c:strCache>
            </c:strRef>
          </c:cat>
          <c:val>
            <c:numRef>
              <c:f>ENERO!$L$86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ENERO!$B$86</c:f>
              <c:strCache>
                <c:ptCount val="1"/>
                <c:pt idx="0">
                  <c:v>SAN JUAN M.</c:v>
                </c:pt>
              </c:strCache>
            </c:strRef>
          </c:cat>
          <c:val>
            <c:numRef>
              <c:f>ENERO!$M$86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ENERO!$B$86</c:f>
              <c:strCache>
                <c:ptCount val="1"/>
                <c:pt idx="0">
                  <c:v>SAN JUAN M.</c:v>
                </c:pt>
              </c:strCache>
            </c:strRef>
          </c:cat>
          <c:val>
            <c:numRef>
              <c:f>ENERO!$N$86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ENERO!$B$86</c:f>
              <c:strCache>
                <c:ptCount val="1"/>
                <c:pt idx="0">
                  <c:v>SAN JUAN M.</c:v>
                </c:pt>
              </c:strCache>
            </c:strRef>
          </c:cat>
          <c:val>
            <c:numRef>
              <c:f>ENERO!$O$86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ENERO!$B$86</c:f>
              <c:strCache>
                <c:ptCount val="1"/>
                <c:pt idx="0">
                  <c:v>SAN JUAN M.</c:v>
                </c:pt>
              </c:strCache>
            </c:strRef>
          </c:cat>
          <c:val>
            <c:numRef>
              <c:f>ENERO!$P$86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ENERO!$B$86</c:f>
              <c:strCache>
                <c:ptCount val="1"/>
                <c:pt idx="0">
                  <c:v>SAN JUAN M.</c:v>
                </c:pt>
              </c:strCache>
            </c:strRef>
          </c:cat>
          <c:val>
            <c:numRef>
              <c:f>ENERO!$Q$86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ENERO!$B$86</c:f>
              <c:strCache>
                <c:ptCount val="1"/>
                <c:pt idx="0">
                  <c:v>SAN JUAN M.</c:v>
                </c:pt>
              </c:strCache>
            </c:strRef>
          </c:cat>
          <c:val>
            <c:numRef>
              <c:f>ENERO!$R$86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ENERO!$B$86</c:f>
              <c:strCache>
                <c:ptCount val="1"/>
                <c:pt idx="0">
                  <c:v>SAN JUAN M.</c:v>
                </c:pt>
              </c:strCache>
            </c:strRef>
          </c:cat>
          <c:val>
            <c:numRef>
              <c:f>ENERO!$S$86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ENERO!$B$86</c:f>
              <c:strCache>
                <c:ptCount val="1"/>
                <c:pt idx="0">
                  <c:v>SAN JUAN M.</c:v>
                </c:pt>
              </c:strCache>
            </c:strRef>
          </c:cat>
          <c:val>
            <c:numRef>
              <c:f>ENERO!$T$86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ENERO!$B$86</c:f>
              <c:strCache>
                <c:ptCount val="1"/>
                <c:pt idx="0">
                  <c:v>SAN JUAN M.</c:v>
                </c:pt>
              </c:strCache>
            </c:strRef>
          </c:cat>
          <c:val>
            <c:numRef>
              <c:f>ENERO!$U$86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70466960"/>
        <c:axId val="-570468592"/>
      </c:barChart>
      <c:catAx>
        <c:axId val="-570466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0468592"/>
        <c:crosses val="autoZero"/>
        <c:auto val="1"/>
        <c:lblAlgn val="ctr"/>
        <c:lblOffset val="100"/>
        <c:noMultiLvlLbl val="0"/>
      </c:catAx>
      <c:valAx>
        <c:axId val="-570468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0466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San Rafael Yuma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ENERO!$B$87</c:f>
              <c:strCache>
                <c:ptCount val="1"/>
                <c:pt idx="0">
                  <c:v>SAN RAFAEL Y.</c:v>
                </c:pt>
              </c:strCache>
            </c:strRef>
          </c:cat>
          <c:val>
            <c:numRef>
              <c:f>ENERO!$C$87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ENERO!$B$87</c:f>
              <c:strCache>
                <c:ptCount val="1"/>
                <c:pt idx="0">
                  <c:v>SAN RAFAEL Y.</c:v>
                </c:pt>
              </c:strCache>
            </c:strRef>
          </c:cat>
          <c:val>
            <c:numRef>
              <c:f>ENERO!$D$87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ENERO!$B$87</c:f>
              <c:strCache>
                <c:ptCount val="1"/>
                <c:pt idx="0">
                  <c:v>SAN RAFAEL Y.</c:v>
                </c:pt>
              </c:strCache>
            </c:strRef>
          </c:cat>
          <c:val>
            <c:numRef>
              <c:f>ENERO!$E$87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ENERO!$B$87</c:f>
              <c:strCache>
                <c:ptCount val="1"/>
                <c:pt idx="0">
                  <c:v>SAN RAFAEL Y.</c:v>
                </c:pt>
              </c:strCache>
            </c:strRef>
          </c:cat>
          <c:val>
            <c:numRef>
              <c:f>ENERO!$F$87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ENERO!$B$87</c:f>
              <c:strCache>
                <c:ptCount val="1"/>
                <c:pt idx="0">
                  <c:v>SAN RAFAEL Y.</c:v>
                </c:pt>
              </c:strCache>
            </c:strRef>
          </c:cat>
          <c:val>
            <c:numRef>
              <c:f>ENERO!$G$87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ENERO!$B$87</c:f>
              <c:strCache>
                <c:ptCount val="1"/>
                <c:pt idx="0">
                  <c:v>SAN RAFAEL Y.</c:v>
                </c:pt>
              </c:strCache>
            </c:strRef>
          </c:cat>
          <c:val>
            <c:numRef>
              <c:f>ENERO!$H$87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ENERO!$B$87</c:f>
              <c:strCache>
                <c:ptCount val="1"/>
                <c:pt idx="0">
                  <c:v>SAN RAFAEL Y.</c:v>
                </c:pt>
              </c:strCache>
            </c:strRef>
          </c:cat>
          <c:val>
            <c:numRef>
              <c:f>ENERO!$I$87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ENERO!$B$87</c:f>
              <c:strCache>
                <c:ptCount val="1"/>
                <c:pt idx="0">
                  <c:v>SAN RAFAEL Y.</c:v>
                </c:pt>
              </c:strCache>
            </c:strRef>
          </c:cat>
          <c:val>
            <c:numRef>
              <c:f>ENERO!$J$87</c:f>
              <c:numCache>
                <c:formatCode>General</c:formatCode>
                <c:ptCount val="1"/>
                <c:pt idx="0">
                  <c:v>11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ENERO!$B$87</c:f>
              <c:strCache>
                <c:ptCount val="1"/>
                <c:pt idx="0">
                  <c:v>SAN RAFAEL Y.</c:v>
                </c:pt>
              </c:strCache>
            </c:strRef>
          </c:cat>
          <c:val>
            <c:numRef>
              <c:f>ENERO!$K$87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ENERO!$B$87</c:f>
              <c:strCache>
                <c:ptCount val="1"/>
                <c:pt idx="0">
                  <c:v>SAN RAFAEL Y.</c:v>
                </c:pt>
              </c:strCache>
            </c:strRef>
          </c:cat>
          <c:val>
            <c:numRef>
              <c:f>ENERO!$L$87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ENERO!$B$87</c:f>
              <c:strCache>
                <c:ptCount val="1"/>
                <c:pt idx="0">
                  <c:v>SAN RAFAEL Y.</c:v>
                </c:pt>
              </c:strCache>
            </c:strRef>
          </c:cat>
          <c:val>
            <c:numRef>
              <c:f>ENERO!$M$87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ENERO!$B$87</c:f>
              <c:strCache>
                <c:ptCount val="1"/>
                <c:pt idx="0">
                  <c:v>SAN RAFAEL Y.</c:v>
                </c:pt>
              </c:strCache>
            </c:strRef>
          </c:cat>
          <c:val>
            <c:numRef>
              <c:f>ENERO!$N$87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ENERO!$B$87</c:f>
              <c:strCache>
                <c:ptCount val="1"/>
                <c:pt idx="0">
                  <c:v>SAN RAFAEL Y.</c:v>
                </c:pt>
              </c:strCache>
            </c:strRef>
          </c:cat>
          <c:val>
            <c:numRef>
              <c:f>ENERO!$O$87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ENERO!$B$87</c:f>
              <c:strCache>
                <c:ptCount val="1"/>
                <c:pt idx="0">
                  <c:v>SAN RAFAEL Y.</c:v>
                </c:pt>
              </c:strCache>
            </c:strRef>
          </c:cat>
          <c:val>
            <c:numRef>
              <c:f>ENERO!$P$87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ENERO!$B$87</c:f>
              <c:strCache>
                <c:ptCount val="1"/>
                <c:pt idx="0">
                  <c:v>SAN RAFAEL Y.</c:v>
                </c:pt>
              </c:strCache>
            </c:strRef>
          </c:cat>
          <c:val>
            <c:numRef>
              <c:f>ENERO!$Q$87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ENERO!$B$87</c:f>
              <c:strCache>
                <c:ptCount val="1"/>
                <c:pt idx="0">
                  <c:v>SAN RAFAEL Y.</c:v>
                </c:pt>
              </c:strCache>
            </c:strRef>
          </c:cat>
          <c:val>
            <c:numRef>
              <c:f>ENERO!$R$87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ENERO!$B$87</c:f>
              <c:strCache>
                <c:ptCount val="1"/>
                <c:pt idx="0">
                  <c:v>SAN RAFAEL Y.</c:v>
                </c:pt>
              </c:strCache>
            </c:strRef>
          </c:cat>
          <c:val>
            <c:numRef>
              <c:f>ENERO!$S$87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ENERO!$B$87</c:f>
              <c:strCache>
                <c:ptCount val="1"/>
                <c:pt idx="0">
                  <c:v>SAN RAFAEL Y.</c:v>
                </c:pt>
              </c:strCache>
            </c:strRef>
          </c:cat>
          <c:val>
            <c:numRef>
              <c:f>ENERO!$T$87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ENERO!$B$87</c:f>
              <c:strCache>
                <c:ptCount val="1"/>
                <c:pt idx="0">
                  <c:v>SAN RAFAEL Y.</c:v>
                </c:pt>
              </c:strCache>
            </c:strRef>
          </c:cat>
          <c:val>
            <c:numRef>
              <c:f>ENERO!$U$87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70470224"/>
        <c:axId val="-570466416"/>
      </c:barChart>
      <c:catAx>
        <c:axId val="-570470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0466416"/>
        <c:crosses val="autoZero"/>
        <c:auto val="1"/>
        <c:lblAlgn val="ctr"/>
        <c:lblOffset val="100"/>
        <c:noMultiLvlLbl val="0"/>
      </c:catAx>
      <c:valAx>
        <c:axId val="-570466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0470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Sanchez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ENERO!$B$88</c:f>
              <c:strCache>
                <c:ptCount val="1"/>
                <c:pt idx="0">
                  <c:v>SÁNCHEZ</c:v>
                </c:pt>
              </c:strCache>
            </c:strRef>
          </c:cat>
          <c:val>
            <c:numRef>
              <c:f>ENERO!$C$88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ENERO!$B$88</c:f>
              <c:strCache>
                <c:ptCount val="1"/>
                <c:pt idx="0">
                  <c:v>SÁNCHEZ</c:v>
                </c:pt>
              </c:strCache>
            </c:strRef>
          </c:cat>
          <c:val>
            <c:numRef>
              <c:f>ENERO!$D$88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ENERO!$B$88</c:f>
              <c:strCache>
                <c:ptCount val="1"/>
                <c:pt idx="0">
                  <c:v>SÁNCHEZ</c:v>
                </c:pt>
              </c:strCache>
            </c:strRef>
          </c:cat>
          <c:val>
            <c:numRef>
              <c:f>ENERO!$E$88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ENERO!$B$88</c:f>
              <c:strCache>
                <c:ptCount val="1"/>
                <c:pt idx="0">
                  <c:v>SÁNCHEZ</c:v>
                </c:pt>
              </c:strCache>
            </c:strRef>
          </c:cat>
          <c:val>
            <c:numRef>
              <c:f>ENERO!$F$88</c:f>
              <c:numCache>
                <c:formatCode>General</c:formatCode>
                <c:ptCount val="1"/>
                <c:pt idx="0">
                  <c:v>26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ENERO!$B$88</c:f>
              <c:strCache>
                <c:ptCount val="1"/>
                <c:pt idx="0">
                  <c:v>SÁNCHEZ</c:v>
                </c:pt>
              </c:strCache>
            </c:strRef>
          </c:cat>
          <c:val>
            <c:numRef>
              <c:f>ENERO!$G$88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ENERO!$B$88</c:f>
              <c:strCache>
                <c:ptCount val="1"/>
                <c:pt idx="0">
                  <c:v>SÁNCHEZ</c:v>
                </c:pt>
              </c:strCache>
            </c:strRef>
          </c:cat>
          <c:val>
            <c:numRef>
              <c:f>ENERO!$H$88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ENERO!$B$88</c:f>
              <c:strCache>
                <c:ptCount val="1"/>
                <c:pt idx="0">
                  <c:v>SÁNCHEZ</c:v>
                </c:pt>
              </c:strCache>
            </c:strRef>
          </c:cat>
          <c:val>
            <c:numRef>
              <c:f>ENERO!$I$88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ENERO!$B$88</c:f>
              <c:strCache>
                <c:ptCount val="1"/>
                <c:pt idx="0">
                  <c:v>SÁNCHEZ</c:v>
                </c:pt>
              </c:strCache>
            </c:strRef>
          </c:cat>
          <c:val>
            <c:numRef>
              <c:f>ENERO!$J$88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ENERO!$B$88</c:f>
              <c:strCache>
                <c:ptCount val="1"/>
                <c:pt idx="0">
                  <c:v>SÁNCHEZ</c:v>
                </c:pt>
              </c:strCache>
            </c:strRef>
          </c:cat>
          <c:val>
            <c:numRef>
              <c:f>ENERO!$K$88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ENERO!$B$88</c:f>
              <c:strCache>
                <c:ptCount val="1"/>
                <c:pt idx="0">
                  <c:v>SÁNCHEZ</c:v>
                </c:pt>
              </c:strCache>
            </c:strRef>
          </c:cat>
          <c:val>
            <c:numRef>
              <c:f>ENERO!$L$88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ENERO!$B$88</c:f>
              <c:strCache>
                <c:ptCount val="1"/>
                <c:pt idx="0">
                  <c:v>SÁNCHEZ</c:v>
                </c:pt>
              </c:strCache>
            </c:strRef>
          </c:cat>
          <c:val>
            <c:numRef>
              <c:f>ENERO!$M$88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ENERO!$B$88</c:f>
              <c:strCache>
                <c:ptCount val="1"/>
                <c:pt idx="0">
                  <c:v>SÁNCHEZ</c:v>
                </c:pt>
              </c:strCache>
            </c:strRef>
          </c:cat>
          <c:val>
            <c:numRef>
              <c:f>ENERO!$N$88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ENERO!$B$88</c:f>
              <c:strCache>
                <c:ptCount val="1"/>
                <c:pt idx="0">
                  <c:v>SÁNCHEZ</c:v>
                </c:pt>
              </c:strCache>
            </c:strRef>
          </c:cat>
          <c:val>
            <c:numRef>
              <c:f>ENERO!$O$88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ENERO!$B$88</c:f>
              <c:strCache>
                <c:ptCount val="1"/>
                <c:pt idx="0">
                  <c:v>SÁNCHEZ</c:v>
                </c:pt>
              </c:strCache>
            </c:strRef>
          </c:cat>
          <c:val>
            <c:numRef>
              <c:f>ENERO!$P$88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ENERO!$B$88</c:f>
              <c:strCache>
                <c:ptCount val="1"/>
                <c:pt idx="0">
                  <c:v>SÁNCHEZ</c:v>
                </c:pt>
              </c:strCache>
            </c:strRef>
          </c:cat>
          <c:val>
            <c:numRef>
              <c:f>ENERO!$Q$88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ENERO!$B$88</c:f>
              <c:strCache>
                <c:ptCount val="1"/>
                <c:pt idx="0">
                  <c:v>SÁNCHEZ</c:v>
                </c:pt>
              </c:strCache>
            </c:strRef>
          </c:cat>
          <c:val>
            <c:numRef>
              <c:f>ENERO!$R$88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ENERO!$B$88</c:f>
              <c:strCache>
                <c:ptCount val="1"/>
                <c:pt idx="0">
                  <c:v>SÁNCHEZ</c:v>
                </c:pt>
              </c:strCache>
            </c:strRef>
          </c:cat>
          <c:val>
            <c:numRef>
              <c:f>ENERO!$S$88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ENERO!$B$88</c:f>
              <c:strCache>
                <c:ptCount val="1"/>
                <c:pt idx="0">
                  <c:v>SÁNCHEZ</c:v>
                </c:pt>
              </c:strCache>
            </c:strRef>
          </c:cat>
          <c:val>
            <c:numRef>
              <c:f>ENERO!$T$88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ENERO!$B$88</c:f>
              <c:strCache>
                <c:ptCount val="1"/>
                <c:pt idx="0">
                  <c:v>SÁNCHEZ</c:v>
                </c:pt>
              </c:strCache>
            </c:strRef>
          </c:cat>
          <c:val>
            <c:numRef>
              <c:f>ENERO!$U$88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70464784"/>
        <c:axId val="-570464240"/>
      </c:barChart>
      <c:catAx>
        <c:axId val="-570464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0464240"/>
        <c:crosses val="autoZero"/>
        <c:auto val="1"/>
        <c:lblAlgn val="ctr"/>
        <c:lblOffset val="100"/>
        <c:noMultiLvlLbl val="0"/>
      </c:catAx>
      <c:valAx>
        <c:axId val="-570464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04647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Barahona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ENERO!$C$53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ENERO!$D$53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ENERO!$E$53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ENERO!$F$53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ENERO!$G$53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ENERO!$H$53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ENERO!$I$53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ENERO!$J$53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ENERO!$K$53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ENERO!$L$53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ENERO!$M$53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ENERO!$N$53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ENERO!$O$53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ENERO!$P$53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ENERO!$Q$53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ENERO!$R$53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ENERO!$S$53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ENERO!$T$53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ENERO!$U$53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953896608"/>
        <c:axId val="-953899328"/>
      </c:barChart>
      <c:catAx>
        <c:axId val="-953896608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BARAHONA</a:t>
                </a:r>
              </a:p>
            </c:rich>
          </c:tx>
          <c:layout>
            <c:manualLayout>
              <c:xMode val="edge"/>
              <c:yMode val="edge"/>
              <c:x val="0.48827363168336496"/>
              <c:y val="0.9225663992918076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crossAx val="-953899328"/>
        <c:crosses val="autoZero"/>
        <c:auto val="0"/>
        <c:lblAlgn val="ctr"/>
        <c:lblOffset val="100"/>
        <c:noMultiLvlLbl val="0"/>
      </c:catAx>
      <c:valAx>
        <c:axId val="-953899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953896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  <a:alpha val="94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Santiago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ENERO!$B$89</c:f>
              <c:strCache>
                <c:ptCount val="1"/>
                <c:pt idx="0">
                  <c:v>SANTIAGO</c:v>
                </c:pt>
              </c:strCache>
            </c:strRef>
          </c:cat>
          <c:val>
            <c:numRef>
              <c:f>ENERO!$C$89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ENERO!$B$89</c:f>
              <c:strCache>
                <c:ptCount val="1"/>
                <c:pt idx="0">
                  <c:v>SANTIAGO</c:v>
                </c:pt>
              </c:strCache>
            </c:strRef>
          </c:cat>
          <c:val>
            <c:numRef>
              <c:f>ENERO!$D$89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ENERO!$B$89</c:f>
              <c:strCache>
                <c:ptCount val="1"/>
                <c:pt idx="0">
                  <c:v>SANTIAGO</c:v>
                </c:pt>
              </c:strCache>
            </c:strRef>
          </c:cat>
          <c:val>
            <c:numRef>
              <c:f>ENERO!$E$89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ENERO!$B$89</c:f>
              <c:strCache>
                <c:ptCount val="1"/>
                <c:pt idx="0">
                  <c:v>SANTIAGO</c:v>
                </c:pt>
              </c:strCache>
            </c:strRef>
          </c:cat>
          <c:val>
            <c:numRef>
              <c:f>ENERO!$F$89</c:f>
              <c:numCache>
                <c:formatCode>General</c:formatCode>
                <c:ptCount val="1"/>
                <c:pt idx="0">
                  <c:v>23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ENERO!$B$89</c:f>
              <c:strCache>
                <c:ptCount val="1"/>
                <c:pt idx="0">
                  <c:v>SANTIAGO</c:v>
                </c:pt>
              </c:strCache>
            </c:strRef>
          </c:cat>
          <c:val>
            <c:numRef>
              <c:f>ENERO!$G$89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ENERO!$B$89</c:f>
              <c:strCache>
                <c:ptCount val="1"/>
                <c:pt idx="0">
                  <c:v>SANTIAGO</c:v>
                </c:pt>
              </c:strCache>
            </c:strRef>
          </c:cat>
          <c:val>
            <c:numRef>
              <c:f>ENERO!$H$89</c:f>
              <c:numCache>
                <c:formatCode>General</c:formatCode>
                <c:ptCount val="1"/>
                <c:pt idx="0">
                  <c:v>24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ENERO!$B$89</c:f>
              <c:strCache>
                <c:ptCount val="1"/>
                <c:pt idx="0">
                  <c:v>SANTIAGO</c:v>
                </c:pt>
              </c:strCache>
            </c:strRef>
          </c:cat>
          <c:val>
            <c:numRef>
              <c:f>ENERO!$I$89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ENERO!$B$89</c:f>
              <c:strCache>
                <c:ptCount val="1"/>
                <c:pt idx="0">
                  <c:v>SANTIAGO</c:v>
                </c:pt>
              </c:strCache>
            </c:strRef>
          </c:cat>
          <c:val>
            <c:numRef>
              <c:f>ENERO!$J$89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ENERO!$B$89</c:f>
              <c:strCache>
                <c:ptCount val="1"/>
                <c:pt idx="0">
                  <c:v>SANTIAGO</c:v>
                </c:pt>
              </c:strCache>
            </c:strRef>
          </c:cat>
          <c:val>
            <c:numRef>
              <c:f>ENERO!$K$89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ENERO!$B$89</c:f>
              <c:strCache>
                <c:ptCount val="1"/>
                <c:pt idx="0">
                  <c:v>SANTIAGO</c:v>
                </c:pt>
              </c:strCache>
            </c:strRef>
          </c:cat>
          <c:val>
            <c:numRef>
              <c:f>ENERO!$L$89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ENERO!$B$89</c:f>
              <c:strCache>
                <c:ptCount val="1"/>
                <c:pt idx="0">
                  <c:v>SANTIAGO</c:v>
                </c:pt>
              </c:strCache>
            </c:strRef>
          </c:cat>
          <c:val>
            <c:numRef>
              <c:f>ENERO!$M$89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ENERO!$B$89</c:f>
              <c:strCache>
                <c:ptCount val="1"/>
                <c:pt idx="0">
                  <c:v>SANTIAGO</c:v>
                </c:pt>
              </c:strCache>
            </c:strRef>
          </c:cat>
          <c:val>
            <c:numRef>
              <c:f>ENERO!$N$89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ENERO!$B$89</c:f>
              <c:strCache>
                <c:ptCount val="1"/>
                <c:pt idx="0">
                  <c:v>SANTIAGO</c:v>
                </c:pt>
              </c:strCache>
            </c:strRef>
          </c:cat>
          <c:val>
            <c:numRef>
              <c:f>ENERO!$O$89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ENERO!$B$89</c:f>
              <c:strCache>
                <c:ptCount val="1"/>
                <c:pt idx="0">
                  <c:v>SANTIAGO</c:v>
                </c:pt>
              </c:strCache>
            </c:strRef>
          </c:cat>
          <c:val>
            <c:numRef>
              <c:f>ENERO!$P$89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ENERO!$B$89</c:f>
              <c:strCache>
                <c:ptCount val="1"/>
                <c:pt idx="0">
                  <c:v>SANTIAGO</c:v>
                </c:pt>
              </c:strCache>
            </c:strRef>
          </c:cat>
          <c:val>
            <c:numRef>
              <c:f>ENERO!$Q$89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ENERO!$B$89</c:f>
              <c:strCache>
                <c:ptCount val="1"/>
                <c:pt idx="0">
                  <c:v>SANTIAGO</c:v>
                </c:pt>
              </c:strCache>
            </c:strRef>
          </c:cat>
          <c:val>
            <c:numRef>
              <c:f>ENERO!$R$89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ENERO!$B$89</c:f>
              <c:strCache>
                <c:ptCount val="1"/>
                <c:pt idx="0">
                  <c:v>SANTIAGO</c:v>
                </c:pt>
              </c:strCache>
            </c:strRef>
          </c:cat>
          <c:val>
            <c:numRef>
              <c:f>ENERO!$S$89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ENERO!$B$89</c:f>
              <c:strCache>
                <c:ptCount val="1"/>
                <c:pt idx="0">
                  <c:v>SANTIAGO</c:v>
                </c:pt>
              </c:strCache>
            </c:strRef>
          </c:cat>
          <c:val>
            <c:numRef>
              <c:f>ENERO!$T$89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ENERO!$B$89</c:f>
              <c:strCache>
                <c:ptCount val="1"/>
                <c:pt idx="0">
                  <c:v>SANTIAGO</c:v>
                </c:pt>
              </c:strCache>
            </c:strRef>
          </c:cat>
          <c:val>
            <c:numRef>
              <c:f>ENERO!$U$89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70463696"/>
        <c:axId val="-570468048"/>
      </c:barChart>
      <c:catAx>
        <c:axId val="-570463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0468048"/>
        <c:crosses val="autoZero"/>
        <c:auto val="1"/>
        <c:lblAlgn val="ctr"/>
        <c:lblOffset val="100"/>
        <c:noMultiLvlLbl val="0"/>
      </c:catAx>
      <c:valAx>
        <c:axId val="-570468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0463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Santiago Rodriguez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ENERO!$B$90</c:f>
              <c:strCache>
                <c:ptCount val="1"/>
                <c:pt idx="0">
                  <c:v>SANTIAGO R.</c:v>
                </c:pt>
              </c:strCache>
            </c:strRef>
          </c:cat>
          <c:val>
            <c:numRef>
              <c:f>ENERO!$C$90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ENERO!$B$90</c:f>
              <c:strCache>
                <c:ptCount val="1"/>
                <c:pt idx="0">
                  <c:v>SANTIAGO R.</c:v>
                </c:pt>
              </c:strCache>
            </c:strRef>
          </c:cat>
          <c:val>
            <c:numRef>
              <c:f>ENERO!$D$90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ENERO!$B$90</c:f>
              <c:strCache>
                <c:ptCount val="1"/>
                <c:pt idx="0">
                  <c:v>SANTIAGO R.</c:v>
                </c:pt>
              </c:strCache>
            </c:strRef>
          </c:cat>
          <c:val>
            <c:numRef>
              <c:f>ENERO!$E$90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ENERO!$B$90</c:f>
              <c:strCache>
                <c:ptCount val="1"/>
                <c:pt idx="0">
                  <c:v>SANTIAGO R.</c:v>
                </c:pt>
              </c:strCache>
            </c:strRef>
          </c:cat>
          <c:val>
            <c:numRef>
              <c:f>ENERO!$F$90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ENERO!$B$90</c:f>
              <c:strCache>
                <c:ptCount val="1"/>
                <c:pt idx="0">
                  <c:v>SANTIAGO R.</c:v>
                </c:pt>
              </c:strCache>
            </c:strRef>
          </c:cat>
          <c:val>
            <c:numRef>
              <c:f>ENERO!$G$90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ENERO!$B$90</c:f>
              <c:strCache>
                <c:ptCount val="1"/>
                <c:pt idx="0">
                  <c:v>SANTIAGO R.</c:v>
                </c:pt>
              </c:strCache>
            </c:strRef>
          </c:cat>
          <c:val>
            <c:numRef>
              <c:f>ENERO!$H$90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ENERO!$B$90</c:f>
              <c:strCache>
                <c:ptCount val="1"/>
                <c:pt idx="0">
                  <c:v>SANTIAGO R.</c:v>
                </c:pt>
              </c:strCache>
            </c:strRef>
          </c:cat>
          <c:val>
            <c:numRef>
              <c:f>ENERO!$I$90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ENERO!$B$90</c:f>
              <c:strCache>
                <c:ptCount val="1"/>
                <c:pt idx="0">
                  <c:v>SANTIAGO R.</c:v>
                </c:pt>
              </c:strCache>
            </c:strRef>
          </c:cat>
          <c:val>
            <c:numRef>
              <c:f>ENERO!$J$90</c:f>
              <c:numCache>
                <c:formatCode>General</c:formatCode>
                <c:ptCount val="1"/>
                <c:pt idx="0">
                  <c:v>5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ENERO!$B$90</c:f>
              <c:strCache>
                <c:ptCount val="1"/>
                <c:pt idx="0">
                  <c:v>SANTIAGO R.</c:v>
                </c:pt>
              </c:strCache>
            </c:strRef>
          </c:cat>
          <c:val>
            <c:numRef>
              <c:f>ENERO!$K$90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ENERO!$B$90</c:f>
              <c:strCache>
                <c:ptCount val="1"/>
                <c:pt idx="0">
                  <c:v>SANTIAGO R.</c:v>
                </c:pt>
              </c:strCache>
            </c:strRef>
          </c:cat>
          <c:val>
            <c:numRef>
              <c:f>ENERO!$L$90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ENERO!$B$90</c:f>
              <c:strCache>
                <c:ptCount val="1"/>
                <c:pt idx="0">
                  <c:v>SANTIAGO R.</c:v>
                </c:pt>
              </c:strCache>
            </c:strRef>
          </c:cat>
          <c:val>
            <c:numRef>
              <c:f>ENERO!$M$90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ENERO!$B$90</c:f>
              <c:strCache>
                <c:ptCount val="1"/>
                <c:pt idx="0">
                  <c:v>SANTIAGO R.</c:v>
                </c:pt>
              </c:strCache>
            </c:strRef>
          </c:cat>
          <c:val>
            <c:numRef>
              <c:f>ENERO!$N$90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ENERO!$B$90</c:f>
              <c:strCache>
                <c:ptCount val="1"/>
                <c:pt idx="0">
                  <c:v>SANTIAGO R.</c:v>
                </c:pt>
              </c:strCache>
            </c:strRef>
          </c:cat>
          <c:val>
            <c:numRef>
              <c:f>ENERO!$O$90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ENERO!$B$90</c:f>
              <c:strCache>
                <c:ptCount val="1"/>
                <c:pt idx="0">
                  <c:v>SANTIAGO R.</c:v>
                </c:pt>
              </c:strCache>
            </c:strRef>
          </c:cat>
          <c:val>
            <c:numRef>
              <c:f>ENERO!$P$90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ENERO!$B$90</c:f>
              <c:strCache>
                <c:ptCount val="1"/>
                <c:pt idx="0">
                  <c:v>SANTIAGO R.</c:v>
                </c:pt>
              </c:strCache>
            </c:strRef>
          </c:cat>
          <c:val>
            <c:numRef>
              <c:f>ENERO!$Q$90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ENERO!$B$90</c:f>
              <c:strCache>
                <c:ptCount val="1"/>
                <c:pt idx="0">
                  <c:v>SANTIAGO R.</c:v>
                </c:pt>
              </c:strCache>
            </c:strRef>
          </c:cat>
          <c:val>
            <c:numRef>
              <c:f>ENERO!$R$90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ENERO!$B$90</c:f>
              <c:strCache>
                <c:ptCount val="1"/>
                <c:pt idx="0">
                  <c:v>SANTIAGO R.</c:v>
                </c:pt>
              </c:strCache>
            </c:strRef>
          </c:cat>
          <c:val>
            <c:numRef>
              <c:f>ENERO!$S$90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ENERO!$B$90</c:f>
              <c:strCache>
                <c:ptCount val="1"/>
                <c:pt idx="0">
                  <c:v>SANTIAGO R.</c:v>
                </c:pt>
              </c:strCache>
            </c:strRef>
          </c:cat>
          <c:val>
            <c:numRef>
              <c:f>ENERO!$T$90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ENERO!$B$90</c:f>
              <c:strCache>
                <c:ptCount val="1"/>
                <c:pt idx="0">
                  <c:v>SANTIAGO R.</c:v>
                </c:pt>
              </c:strCache>
            </c:strRef>
          </c:cat>
          <c:val>
            <c:numRef>
              <c:f>ENERO!$U$90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70469680"/>
        <c:axId val="-570469136"/>
      </c:barChart>
      <c:catAx>
        <c:axId val="-570469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0469136"/>
        <c:crosses val="autoZero"/>
        <c:auto val="1"/>
        <c:lblAlgn val="ctr"/>
        <c:lblOffset val="100"/>
        <c:noMultiLvlLbl val="0"/>
      </c:catAx>
      <c:valAx>
        <c:axId val="-570469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70469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Santo Domingo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ENERO!$B$91</c:f>
              <c:strCache>
                <c:ptCount val="1"/>
                <c:pt idx="0">
                  <c:v>SANTO DOMINGO</c:v>
                </c:pt>
              </c:strCache>
            </c:strRef>
          </c:cat>
          <c:val>
            <c:numRef>
              <c:f>ENERO!$C$91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ENERO!$B$91</c:f>
              <c:strCache>
                <c:ptCount val="1"/>
                <c:pt idx="0">
                  <c:v>SANTO DOMINGO</c:v>
                </c:pt>
              </c:strCache>
            </c:strRef>
          </c:cat>
          <c:val>
            <c:numRef>
              <c:f>ENERO!$D$91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ENERO!$B$91</c:f>
              <c:strCache>
                <c:ptCount val="1"/>
                <c:pt idx="0">
                  <c:v>SANTO DOMINGO</c:v>
                </c:pt>
              </c:strCache>
            </c:strRef>
          </c:cat>
          <c:val>
            <c:numRef>
              <c:f>ENERO!$E$91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ENERO!$B$91</c:f>
              <c:strCache>
                <c:ptCount val="1"/>
                <c:pt idx="0">
                  <c:v>SANTO DOMINGO</c:v>
                </c:pt>
              </c:strCache>
            </c:strRef>
          </c:cat>
          <c:val>
            <c:numRef>
              <c:f>ENERO!$F$91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ENERO!$B$91</c:f>
              <c:strCache>
                <c:ptCount val="1"/>
                <c:pt idx="0">
                  <c:v>SANTO DOMINGO</c:v>
                </c:pt>
              </c:strCache>
            </c:strRef>
          </c:cat>
          <c:val>
            <c:numRef>
              <c:f>ENERO!$G$91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ENERO!$B$91</c:f>
              <c:strCache>
                <c:ptCount val="1"/>
                <c:pt idx="0">
                  <c:v>SANTO DOMINGO</c:v>
                </c:pt>
              </c:strCache>
            </c:strRef>
          </c:cat>
          <c:val>
            <c:numRef>
              <c:f>ENERO!$H$91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ENERO!$B$91</c:f>
              <c:strCache>
                <c:ptCount val="1"/>
                <c:pt idx="0">
                  <c:v>SANTO DOMINGO</c:v>
                </c:pt>
              </c:strCache>
            </c:strRef>
          </c:cat>
          <c:val>
            <c:numRef>
              <c:f>ENERO!$I$91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ENERO!$B$91</c:f>
              <c:strCache>
                <c:ptCount val="1"/>
                <c:pt idx="0">
                  <c:v>SANTO DOMINGO</c:v>
                </c:pt>
              </c:strCache>
            </c:strRef>
          </c:cat>
          <c:val>
            <c:numRef>
              <c:f>ENERO!$J$91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ENERO!$B$91</c:f>
              <c:strCache>
                <c:ptCount val="1"/>
                <c:pt idx="0">
                  <c:v>SANTO DOMINGO</c:v>
                </c:pt>
              </c:strCache>
            </c:strRef>
          </c:cat>
          <c:val>
            <c:numRef>
              <c:f>ENERO!$K$91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ENERO!$B$91</c:f>
              <c:strCache>
                <c:ptCount val="1"/>
                <c:pt idx="0">
                  <c:v>SANTO DOMINGO</c:v>
                </c:pt>
              </c:strCache>
            </c:strRef>
          </c:cat>
          <c:val>
            <c:numRef>
              <c:f>ENERO!$L$91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ENERO!$B$91</c:f>
              <c:strCache>
                <c:ptCount val="1"/>
                <c:pt idx="0">
                  <c:v>SANTO DOMINGO</c:v>
                </c:pt>
              </c:strCache>
            </c:strRef>
          </c:cat>
          <c:val>
            <c:numRef>
              <c:f>ENERO!$M$91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ENERO!$B$91</c:f>
              <c:strCache>
                <c:ptCount val="1"/>
                <c:pt idx="0">
                  <c:v>SANTO DOMINGO</c:v>
                </c:pt>
              </c:strCache>
            </c:strRef>
          </c:cat>
          <c:val>
            <c:numRef>
              <c:f>ENERO!$N$91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ENERO!$B$91</c:f>
              <c:strCache>
                <c:ptCount val="1"/>
                <c:pt idx="0">
                  <c:v>SANTO DOMINGO</c:v>
                </c:pt>
              </c:strCache>
            </c:strRef>
          </c:cat>
          <c:val>
            <c:numRef>
              <c:f>ENERO!$O$91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ENERO!$B$91</c:f>
              <c:strCache>
                <c:ptCount val="1"/>
                <c:pt idx="0">
                  <c:v>SANTO DOMINGO</c:v>
                </c:pt>
              </c:strCache>
            </c:strRef>
          </c:cat>
          <c:val>
            <c:numRef>
              <c:f>ENERO!$P$91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ENERO!$B$91</c:f>
              <c:strCache>
                <c:ptCount val="1"/>
                <c:pt idx="0">
                  <c:v>SANTO DOMINGO</c:v>
                </c:pt>
              </c:strCache>
            </c:strRef>
          </c:cat>
          <c:val>
            <c:numRef>
              <c:f>ENERO!$Q$91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ENERO!$B$91</c:f>
              <c:strCache>
                <c:ptCount val="1"/>
                <c:pt idx="0">
                  <c:v>SANTO DOMINGO</c:v>
                </c:pt>
              </c:strCache>
            </c:strRef>
          </c:cat>
          <c:val>
            <c:numRef>
              <c:f>ENERO!$R$91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ENERO!$B$91</c:f>
              <c:strCache>
                <c:ptCount val="1"/>
                <c:pt idx="0">
                  <c:v>SANTO DOMINGO</c:v>
                </c:pt>
              </c:strCache>
            </c:strRef>
          </c:cat>
          <c:val>
            <c:numRef>
              <c:f>ENERO!$S$91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ENERO!$B$91</c:f>
              <c:strCache>
                <c:ptCount val="1"/>
                <c:pt idx="0">
                  <c:v>SANTO DOMINGO</c:v>
                </c:pt>
              </c:strCache>
            </c:strRef>
          </c:cat>
          <c:val>
            <c:numRef>
              <c:f>ENERO!$T$91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ENERO!$B$91</c:f>
              <c:strCache>
                <c:ptCount val="1"/>
                <c:pt idx="0">
                  <c:v>SANTO DOMINGO</c:v>
                </c:pt>
              </c:strCache>
            </c:strRef>
          </c:cat>
          <c:val>
            <c:numRef>
              <c:f>ENERO!$U$91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67589216"/>
        <c:axId val="-567593024"/>
      </c:barChart>
      <c:catAx>
        <c:axId val="-567589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67593024"/>
        <c:crosses val="autoZero"/>
        <c:auto val="1"/>
        <c:lblAlgn val="ctr"/>
        <c:lblOffset val="100"/>
        <c:noMultiLvlLbl val="0"/>
      </c:catAx>
      <c:valAx>
        <c:axId val="-567593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675892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Tavara Azua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ENERO!$B$92</c:f>
              <c:strCache>
                <c:ptCount val="1"/>
                <c:pt idx="0">
                  <c:v>TÁVARA, AZUA</c:v>
                </c:pt>
              </c:strCache>
            </c:strRef>
          </c:cat>
          <c:val>
            <c:numRef>
              <c:f>ENERO!$C$92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ENERO!$B$92</c:f>
              <c:strCache>
                <c:ptCount val="1"/>
                <c:pt idx="0">
                  <c:v>TÁVARA, AZUA</c:v>
                </c:pt>
              </c:strCache>
            </c:strRef>
          </c:cat>
          <c:val>
            <c:numRef>
              <c:f>ENERO!$D$92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ENERO!$B$92</c:f>
              <c:strCache>
                <c:ptCount val="1"/>
                <c:pt idx="0">
                  <c:v>TÁVARA, AZUA</c:v>
                </c:pt>
              </c:strCache>
            </c:strRef>
          </c:cat>
          <c:val>
            <c:numRef>
              <c:f>ENERO!$E$92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ENERO!$B$92</c:f>
              <c:strCache>
                <c:ptCount val="1"/>
                <c:pt idx="0">
                  <c:v>TÁVARA, AZUA</c:v>
                </c:pt>
              </c:strCache>
            </c:strRef>
          </c:cat>
          <c:val>
            <c:numRef>
              <c:f>ENERO!$F$92</c:f>
              <c:numCache>
                <c:formatCode>General</c:formatCode>
                <c:ptCount val="1"/>
                <c:pt idx="0">
                  <c:v>7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ENERO!$B$92</c:f>
              <c:strCache>
                <c:ptCount val="1"/>
                <c:pt idx="0">
                  <c:v>TÁVARA, AZUA</c:v>
                </c:pt>
              </c:strCache>
            </c:strRef>
          </c:cat>
          <c:val>
            <c:numRef>
              <c:f>ENERO!$G$92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ENERO!$B$92</c:f>
              <c:strCache>
                <c:ptCount val="1"/>
                <c:pt idx="0">
                  <c:v>TÁVARA, AZUA</c:v>
                </c:pt>
              </c:strCache>
            </c:strRef>
          </c:cat>
          <c:val>
            <c:numRef>
              <c:f>ENERO!$H$92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ENERO!$B$92</c:f>
              <c:strCache>
                <c:ptCount val="1"/>
                <c:pt idx="0">
                  <c:v>TÁVARA, AZUA</c:v>
                </c:pt>
              </c:strCache>
            </c:strRef>
          </c:cat>
          <c:val>
            <c:numRef>
              <c:f>ENERO!$I$92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ENERO!$B$92</c:f>
              <c:strCache>
                <c:ptCount val="1"/>
                <c:pt idx="0">
                  <c:v>TÁVARA, AZUA</c:v>
                </c:pt>
              </c:strCache>
            </c:strRef>
          </c:cat>
          <c:val>
            <c:numRef>
              <c:f>ENERO!$J$92</c:f>
              <c:numCache>
                <c:formatCode>General</c:formatCode>
                <c:ptCount val="1"/>
                <c:pt idx="0">
                  <c:v>22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ENERO!$B$92</c:f>
              <c:strCache>
                <c:ptCount val="1"/>
                <c:pt idx="0">
                  <c:v>TÁVARA, AZUA</c:v>
                </c:pt>
              </c:strCache>
            </c:strRef>
          </c:cat>
          <c:val>
            <c:numRef>
              <c:f>ENERO!$K$92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ENERO!$B$92</c:f>
              <c:strCache>
                <c:ptCount val="1"/>
                <c:pt idx="0">
                  <c:v>TÁVARA, AZUA</c:v>
                </c:pt>
              </c:strCache>
            </c:strRef>
          </c:cat>
          <c:val>
            <c:numRef>
              <c:f>ENERO!$L$92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ENERO!$B$92</c:f>
              <c:strCache>
                <c:ptCount val="1"/>
                <c:pt idx="0">
                  <c:v>TÁVARA, AZUA</c:v>
                </c:pt>
              </c:strCache>
            </c:strRef>
          </c:cat>
          <c:val>
            <c:numRef>
              <c:f>ENERO!$M$92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ENERO!$B$92</c:f>
              <c:strCache>
                <c:ptCount val="1"/>
                <c:pt idx="0">
                  <c:v>TÁVARA, AZUA</c:v>
                </c:pt>
              </c:strCache>
            </c:strRef>
          </c:cat>
          <c:val>
            <c:numRef>
              <c:f>ENERO!$N$92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ENERO!$B$92</c:f>
              <c:strCache>
                <c:ptCount val="1"/>
                <c:pt idx="0">
                  <c:v>TÁVARA, AZUA</c:v>
                </c:pt>
              </c:strCache>
            </c:strRef>
          </c:cat>
          <c:val>
            <c:numRef>
              <c:f>ENERO!$O$92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ENERO!$B$92</c:f>
              <c:strCache>
                <c:ptCount val="1"/>
                <c:pt idx="0">
                  <c:v>TÁVARA, AZUA</c:v>
                </c:pt>
              </c:strCache>
            </c:strRef>
          </c:cat>
          <c:val>
            <c:numRef>
              <c:f>ENERO!$P$92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ENERO!$B$92</c:f>
              <c:strCache>
                <c:ptCount val="1"/>
                <c:pt idx="0">
                  <c:v>TÁVARA, AZUA</c:v>
                </c:pt>
              </c:strCache>
            </c:strRef>
          </c:cat>
          <c:val>
            <c:numRef>
              <c:f>ENERO!$Q$92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ENERO!$B$92</c:f>
              <c:strCache>
                <c:ptCount val="1"/>
                <c:pt idx="0">
                  <c:v>TÁVARA, AZUA</c:v>
                </c:pt>
              </c:strCache>
            </c:strRef>
          </c:cat>
          <c:val>
            <c:numRef>
              <c:f>ENERO!$R$92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ENERO!$B$92</c:f>
              <c:strCache>
                <c:ptCount val="1"/>
                <c:pt idx="0">
                  <c:v>TÁVARA, AZUA</c:v>
                </c:pt>
              </c:strCache>
            </c:strRef>
          </c:cat>
          <c:val>
            <c:numRef>
              <c:f>ENERO!$S$92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ENERO!$B$92</c:f>
              <c:strCache>
                <c:ptCount val="1"/>
                <c:pt idx="0">
                  <c:v>TÁVARA, AZUA</c:v>
                </c:pt>
              </c:strCache>
            </c:strRef>
          </c:cat>
          <c:val>
            <c:numRef>
              <c:f>ENERO!$T$92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ENERO!$B$92</c:f>
              <c:strCache>
                <c:ptCount val="1"/>
                <c:pt idx="0">
                  <c:v>TÁVARA, AZUA</c:v>
                </c:pt>
              </c:strCache>
            </c:strRef>
          </c:cat>
          <c:val>
            <c:numRef>
              <c:f>ENERO!$U$92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67595200"/>
        <c:axId val="-567583776"/>
      </c:barChart>
      <c:catAx>
        <c:axId val="-567595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67583776"/>
        <c:crosses val="autoZero"/>
        <c:auto val="1"/>
        <c:lblAlgn val="ctr"/>
        <c:lblOffset val="100"/>
        <c:noMultiLvlLbl val="0"/>
      </c:catAx>
      <c:valAx>
        <c:axId val="-567583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675952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Villa Altagracia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ENERO!$B$93</c:f>
              <c:strCache>
                <c:ptCount val="1"/>
                <c:pt idx="0">
                  <c:v>VILLA A.</c:v>
                </c:pt>
              </c:strCache>
            </c:strRef>
          </c:cat>
          <c:val>
            <c:numRef>
              <c:f>ENERO!$C$93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ENERO!$B$93</c:f>
              <c:strCache>
                <c:ptCount val="1"/>
                <c:pt idx="0">
                  <c:v>VILLA A.</c:v>
                </c:pt>
              </c:strCache>
            </c:strRef>
          </c:cat>
          <c:val>
            <c:numRef>
              <c:f>ENERO!$D$93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ENERO!$B$93</c:f>
              <c:strCache>
                <c:ptCount val="1"/>
                <c:pt idx="0">
                  <c:v>VILLA A.</c:v>
                </c:pt>
              </c:strCache>
            </c:strRef>
          </c:cat>
          <c:val>
            <c:numRef>
              <c:f>ENERO!$E$93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ENERO!$B$93</c:f>
              <c:strCache>
                <c:ptCount val="1"/>
                <c:pt idx="0">
                  <c:v>VILLA A.</c:v>
                </c:pt>
              </c:strCache>
            </c:strRef>
          </c:cat>
          <c:val>
            <c:numRef>
              <c:f>ENERO!$F$93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ENERO!$B$93</c:f>
              <c:strCache>
                <c:ptCount val="1"/>
                <c:pt idx="0">
                  <c:v>VILLA A.</c:v>
                </c:pt>
              </c:strCache>
            </c:strRef>
          </c:cat>
          <c:val>
            <c:numRef>
              <c:f>ENERO!$G$93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ENERO!$B$93</c:f>
              <c:strCache>
                <c:ptCount val="1"/>
                <c:pt idx="0">
                  <c:v>VILLA A.</c:v>
                </c:pt>
              </c:strCache>
            </c:strRef>
          </c:cat>
          <c:val>
            <c:numRef>
              <c:f>ENERO!$H$93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ENERO!$B$93</c:f>
              <c:strCache>
                <c:ptCount val="1"/>
                <c:pt idx="0">
                  <c:v>VILLA A.</c:v>
                </c:pt>
              </c:strCache>
            </c:strRef>
          </c:cat>
          <c:val>
            <c:numRef>
              <c:f>ENERO!$I$93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ENERO!$B$93</c:f>
              <c:strCache>
                <c:ptCount val="1"/>
                <c:pt idx="0">
                  <c:v>VILLA A.</c:v>
                </c:pt>
              </c:strCache>
            </c:strRef>
          </c:cat>
          <c:val>
            <c:numRef>
              <c:f>ENERO!$J$93</c:f>
              <c:numCache>
                <c:formatCode>General</c:formatCode>
                <c:ptCount val="1"/>
                <c:pt idx="0">
                  <c:v>31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ENERO!$B$93</c:f>
              <c:strCache>
                <c:ptCount val="1"/>
                <c:pt idx="0">
                  <c:v>VILLA A.</c:v>
                </c:pt>
              </c:strCache>
            </c:strRef>
          </c:cat>
          <c:val>
            <c:numRef>
              <c:f>ENERO!$K$93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ENERO!$B$93</c:f>
              <c:strCache>
                <c:ptCount val="1"/>
                <c:pt idx="0">
                  <c:v>VILLA A.</c:v>
                </c:pt>
              </c:strCache>
            </c:strRef>
          </c:cat>
          <c:val>
            <c:numRef>
              <c:f>ENERO!$L$93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ENERO!$B$93</c:f>
              <c:strCache>
                <c:ptCount val="1"/>
                <c:pt idx="0">
                  <c:v>VILLA A.</c:v>
                </c:pt>
              </c:strCache>
            </c:strRef>
          </c:cat>
          <c:val>
            <c:numRef>
              <c:f>ENERO!$M$93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ENERO!$B$93</c:f>
              <c:strCache>
                <c:ptCount val="1"/>
                <c:pt idx="0">
                  <c:v>VILLA A.</c:v>
                </c:pt>
              </c:strCache>
            </c:strRef>
          </c:cat>
          <c:val>
            <c:numRef>
              <c:f>ENERO!$N$93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ENERO!$B$93</c:f>
              <c:strCache>
                <c:ptCount val="1"/>
                <c:pt idx="0">
                  <c:v>VILLA A.</c:v>
                </c:pt>
              </c:strCache>
            </c:strRef>
          </c:cat>
          <c:val>
            <c:numRef>
              <c:f>ENERO!$O$93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ENERO!$B$93</c:f>
              <c:strCache>
                <c:ptCount val="1"/>
                <c:pt idx="0">
                  <c:v>VILLA A.</c:v>
                </c:pt>
              </c:strCache>
            </c:strRef>
          </c:cat>
          <c:val>
            <c:numRef>
              <c:f>ENERO!$P$93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ENERO!$B$93</c:f>
              <c:strCache>
                <c:ptCount val="1"/>
                <c:pt idx="0">
                  <c:v>VILLA A.</c:v>
                </c:pt>
              </c:strCache>
            </c:strRef>
          </c:cat>
          <c:val>
            <c:numRef>
              <c:f>ENERO!$Q$93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ENERO!$B$93</c:f>
              <c:strCache>
                <c:ptCount val="1"/>
                <c:pt idx="0">
                  <c:v>VILLA A.</c:v>
                </c:pt>
              </c:strCache>
            </c:strRef>
          </c:cat>
          <c:val>
            <c:numRef>
              <c:f>ENERO!$R$93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ENERO!$B$93</c:f>
              <c:strCache>
                <c:ptCount val="1"/>
                <c:pt idx="0">
                  <c:v>VILLA A.</c:v>
                </c:pt>
              </c:strCache>
            </c:strRef>
          </c:cat>
          <c:val>
            <c:numRef>
              <c:f>ENERO!$S$93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ENERO!$B$93</c:f>
              <c:strCache>
                <c:ptCount val="1"/>
                <c:pt idx="0">
                  <c:v>VILLA A.</c:v>
                </c:pt>
              </c:strCache>
            </c:strRef>
          </c:cat>
          <c:val>
            <c:numRef>
              <c:f>ENERO!$T$93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ENERO!$B$93</c:f>
              <c:strCache>
                <c:ptCount val="1"/>
                <c:pt idx="0">
                  <c:v>VILLA A.</c:v>
                </c:pt>
              </c:strCache>
            </c:strRef>
          </c:cat>
          <c:val>
            <c:numRef>
              <c:f>ENERO!$U$93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67594656"/>
        <c:axId val="-567584864"/>
      </c:barChart>
      <c:catAx>
        <c:axId val="-567594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67584864"/>
        <c:crosses val="autoZero"/>
        <c:auto val="1"/>
        <c:lblAlgn val="ctr"/>
        <c:lblOffset val="100"/>
        <c:noMultiLvlLbl val="0"/>
      </c:catAx>
      <c:valAx>
        <c:axId val="-567584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67594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Villa Gonzalez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ENERO!$B$94</c:f>
              <c:strCache>
                <c:ptCount val="1"/>
                <c:pt idx="0">
                  <c:v>VILLA GONZÁLEZ</c:v>
                </c:pt>
              </c:strCache>
            </c:strRef>
          </c:cat>
          <c:val>
            <c:numRef>
              <c:f>ENERO!$C$94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ENERO!$B$94</c:f>
              <c:strCache>
                <c:ptCount val="1"/>
                <c:pt idx="0">
                  <c:v>VILLA GONZÁLEZ</c:v>
                </c:pt>
              </c:strCache>
            </c:strRef>
          </c:cat>
          <c:val>
            <c:numRef>
              <c:f>ENERO!$D$94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ENERO!$B$94</c:f>
              <c:strCache>
                <c:ptCount val="1"/>
                <c:pt idx="0">
                  <c:v>VILLA GONZÁLEZ</c:v>
                </c:pt>
              </c:strCache>
            </c:strRef>
          </c:cat>
          <c:val>
            <c:numRef>
              <c:f>ENERO!$E$94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ENERO!$B$94</c:f>
              <c:strCache>
                <c:ptCount val="1"/>
                <c:pt idx="0">
                  <c:v>VILLA GONZÁLEZ</c:v>
                </c:pt>
              </c:strCache>
            </c:strRef>
          </c:cat>
          <c:val>
            <c:numRef>
              <c:f>ENERO!$F$94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ENERO!$B$94</c:f>
              <c:strCache>
                <c:ptCount val="1"/>
                <c:pt idx="0">
                  <c:v>VILLA GONZÁLEZ</c:v>
                </c:pt>
              </c:strCache>
            </c:strRef>
          </c:cat>
          <c:val>
            <c:numRef>
              <c:f>ENERO!$G$94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ENERO!$B$94</c:f>
              <c:strCache>
                <c:ptCount val="1"/>
                <c:pt idx="0">
                  <c:v>VILLA GONZÁLEZ</c:v>
                </c:pt>
              </c:strCache>
            </c:strRef>
          </c:cat>
          <c:val>
            <c:numRef>
              <c:f>ENERO!$H$94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ENERO!$B$94</c:f>
              <c:strCache>
                <c:ptCount val="1"/>
                <c:pt idx="0">
                  <c:v>VILLA GONZÁLEZ</c:v>
                </c:pt>
              </c:strCache>
            </c:strRef>
          </c:cat>
          <c:val>
            <c:numRef>
              <c:f>ENERO!$I$94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ENERO!$B$94</c:f>
              <c:strCache>
                <c:ptCount val="1"/>
                <c:pt idx="0">
                  <c:v>VILLA GONZÁLEZ</c:v>
                </c:pt>
              </c:strCache>
            </c:strRef>
          </c:cat>
          <c:val>
            <c:numRef>
              <c:f>ENERO!$J$94</c:f>
              <c:numCache>
                <c:formatCode>General</c:formatCode>
                <c:ptCount val="1"/>
                <c:pt idx="0">
                  <c:v>14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ENERO!$B$94</c:f>
              <c:strCache>
                <c:ptCount val="1"/>
                <c:pt idx="0">
                  <c:v>VILLA GONZÁLEZ</c:v>
                </c:pt>
              </c:strCache>
            </c:strRef>
          </c:cat>
          <c:val>
            <c:numRef>
              <c:f>ENERO!$K$94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ENERO!$B$94</c:f>
              <c:strCache>
                <c:ptCount val="1"/>
                <c:pt idx="0">
                  <c:v>VILLA GONZÁLEZ</c:v>
                </c:pt>
              </c:strCache>
            </c:strRef>
          </c:cat>
          <c:val>
            <c:numRef>
              <c:f>ENERO!$L$94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ENERO!$B$94</c:f>
              <c:strCache>
                <c:ptCount val="1"/>
                <c:pt idx="0">
                  <c:v>VILLA GONZÁLEZ</c:v>
                </c:pt>
              </c:strCache>
            </c:strRef>
          </c:cat>
          <c:val>
            <c:numRef>
              <c:f>ENERO!$M$94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ENERO!$B$94</c:f>
              <c:strCache>
                <c:ptCount val="1"/>
                <c:pt idx="0">
                  <c:v>VILLA GONZÁLEZ</c:v>
                </c:pt>
              </c:strCache>
            </c:strRef>
          </c:cat>
          <c:val>
            <c:numRef>
              <c:f>ENERO!$N$94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ENERO!$B$94</c:f>
              <c:strCache>
                <c:ptCount val="1"/>
                <c:pt idx="0">
                  <c:v>VILLA GONZÁLEZ</c:v>
                </c:pt>
              </c:strCache>
            </c:strRef>
          </c:cat>
          <c:val>
            <c:numRef>
              <c:f>ENERO!$O$94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ENERO!$B$94</c:f>
              <c:strCache>
                <c:ptCount val="1"/>
                <c:pt idx="0">
                  <c:v>VILLA GONZÁLEZ</c:v>
                </c:pt>
              </c:strCache>
            </c:strRef>
          </c:cat>
          <c:val>
            <c:numRef>
              <c:f>ENERO!$P$94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ENERO!$B$94</c:f>
              <c:strCache>
                <c:ptCount val="1"/>
                <c:pt idx="0">
                  <c:v>VILLA GONZÁLEZ</c:v>
                </c:pt>
              </c:strCache>
            </c:strRef>
          </c:cat>
          <c:val>
            <c:numRef>
              <c:f>ENERO!$Q$94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ENERO!$B$94</c:f>
              <c:strCache>
                <c:ptCount val="1"/>
                <c:pt idx="0">
                  <c:v>VILLA GONZÁLEZ</c:v>
                </c:pt>
              </c:strCache>
            </c:strRef>
          </c:cat>
          <c:val>
            <c:numRef>
              <c:f>ENERO!$R$94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ENERO!$B$94</c:f>
              <c:strCache>
                <c:ptCount val="1"/>
                <c:pt idx="0">
                  <c:v>VILLA GONZÁLEZ</c:v>
                </c:pt>
              </c:strCache>
            </c:strRef>
          </c:cat>
          <c:val>
            <c:numRef>
              <c:f>ENERO!$S$94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ENERO!$B$94</c:f>
              <c:strCache>
                <c:ptCount val="1"/>
                <c:pt idx="0">
                  <c:v>VILLA GONZÁLEZ</c:v>
                </c:pt>
              </c:strCache>
            </c:strRef>
          </c:cat>
          <c:val>
            <c:numRef>
              <c:f>ENERO!$T$94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ENERO!$B$94</c:f>
              <c:strCache>
                <c:ptCount val="1"/>
                <c:pt idx="0">
                  <c:v>VILLA GONZÁLEZ</c:v>
                </c:pt>
              </c:strCache>
            </c:strRef>
          </c:cat>
          <c:val>
            <c:numRef>
              <c:f>ENERO!$U$94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67591392"/>
        <c:axId val="-567594112"/>
      </c:barChart>
      <c:catAx>
        <c:axId val="-567591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67594112"/>
        <c:crosses val="autoZero"/>
        <c:auto val="1"/>
        <c:lblAlgn val="ctr"/>
        <c:lblOffset val="100"/>
        <c:noMultiLvlLbl val="0"/>
      </c:catAx>
      <c:valAx>
        <c:axId val="-567594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67591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Villa Riva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ENERO!$B$95</c:f>
              <c:strCache>
                <c:ptCount val="1"/>
                <c:pt idx="0">
                  <c:v>VILLA RIVA </c:v>
                </c:pt>
              </c:strCache>
            </c:strRef>
          </c:cat>
          <c:val>
            <c:numRef>
              <c:f>ENERO!$C$95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ENERO!$B$95</c:f>
              <c:strCache>
                <c:ptCount val="1"/>
                <c:pt idx="0">
                  <c:v>VILLA RIVA </c:v>
                </c:pt>
              </c:strCache>
            </c:strRef>
          </c:cat>
          <c:val>
            <c:numRef>
              <c:f>ENERO!$D$95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ENERO!$B$95</c:f>
              <c:strCache>
                <c:ptCount val="1"/>
                <c:pt idx="0">
                  <c:v>VILLA RIVA </c:v>
                </c:pt>
              </c:strCache>
            </c:strRef>
          </c:cat>
          <c:val>
            <c:numRef>
              <c:f>ENERO!$E$95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ENERO!$B$95</c:f>
              <c:strCache>
                <c:ptCount val="1"/>
                <c:pt idx="0">
                  <c:v>VILLA RIVA </c:v>
                </c:pt>
              </c:strCache>
            </c:strRef>
          </c:cat>
          <c:val>
            <c:numRef>
              <c:f>ENERO!$F$95</c:f>
              <c:numCache>
                <c:formatCode>General</c:formatCode>
                <c:ptCount val="1"/>
                <c:pt idx="0">
                  <c:v>7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ENERO!$B$95</c:f>
              <c:strCache>
                <c:ptCount val="1"/>
                <c:pt idx="0">
                  <c:v>VILLA RIVA </c:v>
                </c:pt>
              </c:strCache>
            </c:strRef>
          </c:cat>
          <c:val>
            <c:numRef>
              <c:f>ENERO!$G$95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ENERO!$B$95</c:f>
              <c:strCache>
                <c:ptCount val="1"/>
                <c:pt idx="0">
                  <c:v>VILLA RIVA </c:v>
                </c:pt>
              </c:strCache>
            </c:strRef>
          </c:cat>
          <c:val>
            <c:numRef>
              <c:f>ENERO!$H$95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ENERO!$B$95</c:f>
              <c:strCache>
                <c:ptCount val="1"/>
                <c:pt idx="0">
                  <c:v>VILLA RIVA </c:v>
                </c:pt>
              </c:strCache>
            </c:strRef>
          </c:cat>
          <c:val>
            <c:numRef>
              <c:f>ENERO!$I$95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ENERO!$B$95</c:f>
              <c:strCache>
                <c:ptCount val="1"/>
                <c:pt idx="0">
                  <c:v>VILLA RIVA </c:v>
                </c:pt>
              </c:strCache>
            </c:strRef>
          </c:cat>
          <c:val>
            <c:numRef>
              <c:f>ENERO!$J$95</c:f>
              <c:numCache>
                <c:formatCode>General</c:formatCode>
                <c:ptCount val="1"/>
                <c:pt idx="0">
                  <c:v>31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ENERO!$B$95</c:f>
              <c:strCache>
                <c:ptCount val="1"/>
                <c:pt idx="0">
                  <c:v>VILLA RIVA </c:v>
                </c:pt>
              </c:strCache>
            </c:strRef>
          </c:cat>
          <c:val>
            <c:numRef>
              <c:f>ENERO!$K$95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ENERO!$B$95</c:f>
              <c:strCache>
                <c:ptCount val="1"/>
                <c:pt idx="0">
                  <c:v>VILLA RIVA </c:v>
                </c:pt>
              </c:strCache>
            </c:strRef>
          </c:cat>
          <c:val>
            <c:numRef>
              <c:f>ENERO!$L$95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ENERO!$B$95</c:f>
              <c:strCache>
                <c:ptCount val="1"/>
                <c:pt idx="0">
                  <c:v>VILLA RIVA </c:v>
                </c:pt>
              </c:strCache>
            </c:strRef>
          </c:cat>
          <c:val>
            <c:numRef>
              <c:f>ENERO!$M$95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ENERO!$B$95</c:f>
              <c:strCache>
                <c:ptCount val="1"/>
                <c:pt idx="0">
                  <c:v>VILLA RIVA </c:v>
                </c:pt>
              </c:strCache>
            </c:strRef>
          </c:cat>
          <c:val>
            <c:numRef>
              <c:f>ENERO!$N$95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ENERO!$B$95</c:f>
              <c:strCache>
                <c:ptCount val="1"/>
                <c:pt idx="0">
                  <c:v>VILLA RIVA </c:v>
                </c:pt>
              </c:strCache>
            </c:strRef>
          </c:cat>
          <c:val>
            <c:numRef>
              <c:f>ENERO!$O$95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ENERO!$B$95</c:f>
              <c:strCache>
                <c:ptCount val="1"/>
                <c:pt idx="0">
                  <c:v>VILLA RIVA </c:v>
                </c:pt>
              </c:strCache>
            </c:strRef>
          </c:cat>
          <c:val>
            <c:numRef>
              <c:f>ENERO!$P$95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ENERO!$B$95</c:f>
              <c:strCache>
                <c:ptCount val="1"/>
                <c:pt idx="0">
                  <c:v>VILLA RIVA </c:v>
                </c:pt>
              </c:strCache>
            </c:strRef>
          </c:cat>
          <c:val>
            <c:numRef>
              <c:f>ENERO!$Q$95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ENERO!$B$95</c:f>
              <c:strCache>
                <c:ptCount val="1"/>
                <c:pt idx="0">
                  <c:v>VILLA RIVA </c:v>
                </c:pt>
              </c:strCache>
            </c:strRef>
          </c:cat>
          <c:val>
            <c:numRef>
              <c:f>ENERO!$R$95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ENERO!$B$95</c:f>
              <c:strCache>
                <c:ptCount val="1"/>
                <c:pt idx="0">
                  <c:v>VILLA RIVA </c:v>
                </c:pt>
              </c:strCache>
            </c:strRef>
          </c:cat>
          <c:val>
            <c:numRef>
              <c:f>ENERO!$S$95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ENERO!$B$95</c:f>
              <c:strCache>
                <c:ptCount val="1"/>
                <c:pt idx="0">
                  <c:v>VILLA RIVA </c:v>
                </c:pt>
              </c:strCache>
            </c:strRef>
          </c:cat>
          <c:val>
            <c:numRef>
              <c:f>ENERO!$T$95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ENERO!$B$95</c:f>
              <c:strCache>
                <c:ptCount val="1"/>
                <c:pt idx="0">
                  <c:v>VILLA RIVA </c:v>
                </c:pt>
              </c:strCache>
            </c:strRef>
          </c:cat>
          <c:val>
            <c:numRef>
              <c:f>ENERO!$U$95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67591936"/>
        <c:axId val="-567590848"/>
      </c:barChart>
      <c:catAx>
        <c:axId val="-567591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67590848"/>
        <c:crosses val="autoZero"/>
        <c:auto val="1"/>
        <c:lblAlgn val="ctr"/>
        <c:lblOffset val="100"/>
        <c:noMultiLvlLbl val="0"/>
      </c:catAx>
      <c:valAx>
        <c:axId val="-567590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67591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</a:t>
            </a:r>
            <a:r>
              <a:rPr lang="es-ES" baseline="0"/>
              <a:t> Todas las Estaciones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ENERO!$C$51:$C$95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ENERO!$D$51:$D$95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ENERO!$E$51:$E$95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ENERO!$F$51:$F$95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12</c:v>
                </c:pt>
                <c:pt idx="4">
                  <c:v>31</c:v>
                </c:pt>
                <c:pt idx="5">
                  <c:v>0</c:v>
                </c:pt>
                <c:pt idx="6">
                  <c:v>28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15</c:v>
                </c:pt>
                <c:pt idx="11">
                  <c:v>15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23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8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31</c:v>
                </c:pt>
                <c:pt idx="28">
                  <c:v>31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5</c:v>
                </c:pt>
                <c:pt idx="33">
                  <c:v>31</c:v>
                </c:pt>
                <c:pt idx="34">
                  <c:v>20</c:v>
                </c:pt>
                <c:pt idx="35">
                  <c:v>0</c:v>
                </c:pt>
                <c:pt idx="36">
                  <c:v>0</c:v>
                </c:pt>
                <c:pt idx="37">
                  <c:v>26</c:v>
                </c:pt>
                <c:pt idx="38">
                  <c:v>23</c:v>
                </c:pt>
                <c:pt idx="39">
                  <c:v>1</c:v>
                </c:pt>
                <c:pt idx="40">
                  <c:v>0</c:v>
                </c:pt>
                <c:pt idx="41">
                  <c:v>7</c:v>
                </c:pt>
                <c:pt idx="42">
                  <c:v>0</c:v>
                </c:pt>
                <c:pt idx="43">
                  <c:v>0</c:v>
                </c:pt>
                <c:pt idx="44">
                  <c:v>7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ENERO!$G$51:$G$95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3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ENERO!$H$51:$H$95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31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6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24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ENERO!$I$51:$I$95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ENERO!$J$51:$J$95</c:f>
              <c:numCache>
                <c:formatCode>General</c:formatCode>
                <c:ptCount val="45"/>
                <c:pt idx="0">
                  <c:v>19</c:v>
                </c:pt>
                <c:pt idx="1">
                  <c:v>1</c:v>
                </c:pt>
                <c:pt idx="2">
                  <c:v>0</c:v>
                </c:pt>
                <c:pt idx="3">
                  <c:v>28</c:v>
                </c:pt>
                <c:pt idx="4">
                  <c:v>25</c:v>
                </c:pt>
                <c:pt idx="5">
                  <c:v>0</c:v>
                </c:pt>
                <c:pt idx="6">
                  <c:v>31</c:v>
                </c:pt>
                <c:pt idx="7">
                  <c:v>31</c:v>
                </c:pt>
                <c:pt idx="8">
                  <c:v>0</c:v>
                </c:pt>
                <c:pt idx="9">
                  <c:v>4</c:v>
                </c:pt>
                <c:pt idx="10">
                  <c:v>0</c:v>
                </c:pt>
                <c:pt idx="11">
                  <c:v>31</c:v>
                </c:pt>
                <c:pt idx="12">
                  <c:v>0</c:v>
                </c:pt>
                <c:pt idx="13">
                  <c:v>24</c:v>
                </c:pt>
                <c:pt idx="14">
                  <c:v>25</c:v>
                </c:pt>
                <c:pt idx="15">
                  <c:v>31</c:v>
                </c:pt>
                <c:pt idx="16">
                  <c:v>30</c:v>
                </c:pt>
                <c:pt idx="17">
                  <c:v>0</c:v>
                </c:pt>
                <c:pt idx="18">
                  <c:v>31</c:v>
                </c:pt>
                <c:pt idx="19">
                  <c:v>5</c:v>
                </c:pt>
                <c:pt idx="20">
                  <c:v>0</c:v>
                </c:pt>
                <c:pt idx="21">
                  <c:v>1</c:v>
                </c:pt>
                <c:pt idx="22">
                  <c:v>30</c:v>
                </c:pt>
                <c:pt idx="23">
                  <c:v>30</c:v>
                </c:pt>
                <c:pt idx="24">
                  <c:v>31</c:v>
                </c:pt>
                <c:pt idx="25">
                  <c:v>0</c:v>
                </c:pt>
                <c:pt idx="26">
                  <c:v>2</c:v>
                </c:pt>
                <c:pt idx="27">
                  <c:v>28</c:v>
                </c:pt>
                <c:pt idx="28">
                  <c:v>31</c:v>
                </c:pt>
                <c:pt idx="29">
                  <c:v>10</c:v>
                </c:pt>
                <c:pt idx="30">
                  <c:v>8</c:v>
                </c:pt>
                <c:pt idx="31">
                  <c:v>0</c:v>
                </c:pt>
                <c:pt idx="32">
                  <c:v>18</c:v>
                </c:pt>
                <c:pt idx="33">
                  <c:v>31</c:v>
                </c:pt>
                <c:pt idx="34">
                  <c:v>5</c:v>
                </c:pt>
                <c:pt idx="35">
                  <c:v>0</c:v>
                </c:pt>
                <c:pt idx="36">
                  <c:v>11</c:v>
                </c:pt>
                <c:pt idx="37">
                  <c:v>4</c:v>
                </c:pt>
                <c:pt idx="38">
                  <c:v>1</c:v>
                </c:pt>
                <c:pt idx="39">
                  <c:v>5</c:v>
                </c:pt>
                <c:pt idx="40">
                  <c:v>3</c:v>
                </c:pt>
                <c:pt idx="41">
                  <c:v>22</c:v>
                </c:pt>
                <c:pt idx="42">
                  <c:v>31</c:v>
                </c:pt>
                <c:pt idx="43">
                  <c:v>14</c:v>
                </c:pt>
                <c:pt idx="44">
                  <c:v>31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ENERO!$K$51:$K$95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ENERO!$L$51:$L$95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ENERO!$M$51:$M$95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ENERO!$N$51:$N$95</c:f>
              <c:numCache>
                <c:formatCode>General</c:formatCode>
                <c:ptCount val="45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14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2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1</c:v>
                </c:pt>
                <c:pt idx="40">
                  <c:v>1</c:v>
                </c:pt>
                <c:pt idx="41">
                  <c:v>0</c:v>
                </c:pt>
                <c:pt idx="42">
                  <c:v>1</c:v>
                </c:pt>
                <c:pt idx="43">
                  <c:v>1</c:v>
                </c:pt>
                <c:pt idx="44">
                  <c:v>0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ENERO!$O$51:$O$95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ENERO!$P$51:$P$95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14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ENERO!$Q$51:$Q$95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ENERO!$R$51:$R$95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ENERO!$S$51:$S$95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ENERO!$T$51:$T$95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ENERO!$U$51:$U$95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67584320"/>
        <c:axId val="-567585952"/>
      </c:barChart>
      <c:catAx>
        <c:axId val="-56758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67585952"/>
        <c:crosses val="autoZero"/>
        <c:auto val="1"/>
        <c:lblAlgn val="ctr"/>
        <c:lblOffset val="100"/>
        <c:noMultiLvlLbl val="0"/>
      </c:catAx>
      <c:valAx>
        <c:axId val="-567585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67584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ES"/>
              <a:t>Comportamiento Cantidad de Fenomenos Todas las</a:t>
            </a:r>
            <a:r>
              <a:rPr lang="es-ES" baseline="0"/>
              <a:t> Estaciones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FEBRERO!$B$51:$B$95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FEBRERO!$C$51:$C$95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FEBRERO!$B$51:$B$95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FEBRERO!$D$51:$D$95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FEBRERO!$B$51:$B$95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FEBRERO!$E$51:$E$95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FEBRERO!$B$51:$B$95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FEBRERO!$F$51:$F$95</c:f>
              <c:numCache>
                <c:formatCode>General</c:formatCode>
                <c:ptCount val="45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24</c:v>
                </c:pt>
                <c:pt idx="5">
                  <c:v>0</c:v>
                </c:pt>
                <c:pt idx="6">
                  <c:v>18</c:v>
                </c:pt>
                <c:pt idx="7">
                  <c:v>3</c:v>
                </c:pt>
                <c:pt idx="8">
                  <c:v>0</c:v>
                </c:pt>
                <c:pt idx="9">
                  <c:v>0</c:v>
                </c:pt>
                <c:pt idx="10">
                  <c:v>14</c:v>
                </c:pt>
                <c:pt idx="11">
                  <c:v>14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20</c:v>
                </c:pt>
                <c:pt idx="16">
                  <c:v>0</c:v>
                </c:pt>
                <c:pt idx="17">
                  <c:v>4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16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28</c:v>
                </c:pt>
                <c:pt idx="28">
                  <c:v>28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4</c:v>
                </c:pt>
                <c:pt idx="33">
                  <c:v>28</c:v>
                </c:pt>
                <c:pt idx="34">
                  <c:v>24</c:v>
                </c:pt>
                <c:pt idx="35">
                  <c:v>0</c:v>
                </c:pt>
                <c:pt idx="36">
                  <c:v>0</c:v>
                </c:pt>
                <c:pt idx="37">
                  <c:v>23</c:v>
                </c:pt>
                <c:pt idx="38">
                  <c:v>7</c:v>
                </c:pt>
                <c:pt idx="39">
                  <c:v>0</c:v>
                </c:pt>
                <c:pt idx="40">
                  <c:v>0</c:v>
                </c:pt>
                <c:pt idx="41">
                  <c:v>4</c:v>
                </c:pt>
                <c:pt idx="42">
                  <c:v>0</c:v>
                </c:pt>
                <c:pt idx="43">
                  <c:v>0</c:v>
                </c:pt>
                <c:pt idx="44">
                  <c:v>4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FEBRERO!$B$51:$B$95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FEBRERO!$G$51:$G$95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FEBRERO!$B$51:$B$95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FEBRERO!$H$51:$H$95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6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26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FEBRERO!$B$51:$B$95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FEBRERO!$I$51:$I$95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FEBRERO!$B$51:$B$95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FEBRERO!$J$51:$J$95</c:f>
              <c:numCache>
                <c:formatCode>General</c:formatCode>
                <c:ptCount val="45"/>
                <c:pt idx="0">
                  <c:v>24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25</c:v>
                </c:pt>
                <c:pt idx="5">
                  <c:v>0</c:v>
                </c:pt>
                <c:pt idx="6">
                  <c:v>28</c:v>
                </c:pt>
                <c:pt idx="7">
                  <c:v>28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28</c:v>
                </c:pt>
                <c:pt idx="12">
                  <c:v>0</c:v>
                </c:pt>
                <c:pt idx="13">
                  <c:v>18</c:v>
                </c:pt>
                <c:pt idx="14">
                  <c:v>1</c:v>
                </c:pt>
                <c:pt idx="15">
                  <c:v>28</c:v>
                </c:pt>
                <c:pt idx="16">
                  <c:v>28</c:v>
                </c:pt>
                <c:pt idx="17">
                  <c:v>0</c:v>
                </c:pt>
                <c:pt idx="18">
                  <c:v>28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28</c:v>
                </c:pt>
                <c:pt idx="23">
                  <c:v>23</c:v>
                </c:pt>
                <c:pt idx="24">
                  <c:v>28</c:v>
                </c:pt>
                <c:pt idx="25">
                  <c:v>0</c:v>
                </c:pt>
                <c:pt idx="26">
                  <c:v>0</c:v>
                </c:pt>
                <c:pt idx="27">
                  <c:v>28</c:v>
                </c:pt>
                <c:pt idx="28">
                  <c:v>28</c:v>
                </c:pt>
                <c:pt idx="29">
                  <c:v>12</c:v>
                </c:pt>
                <c:pt idx="30">
                  <c:v>0</c:v>
                </c:pt>
                <c:pt idx="31">
                  <c:v>0</c:v>
                </c:pt>
                <c:pt idx="32">
                  <c:v>20</c:v>
                </c:pt>
                <c:pt idx="33">
                  <c:v>28</c:v>
                </c:pt>
                <c:pt idx="34">
                  <c:v>0</c:v>
                </c:pt>
                <c:pt idx="35">
                  <c:v>0</c:v>
                </c:pt>
                <c:pt idx="36">
                  <c:v>19</c:v>
                </c:pt>
                <c:pt idx="37">
                  <c:v>0</c:v>
                </c:pt>
                <c:pt idx="38">
                  <c:v>0</c:v>
                </c:pt>
                <c:pt idx="39">
                  <c:v>5</c:v>
                </c:pt>
                <c:pt idx="40">
                  <c:v>0</c:v>
                </c:pt>
                <c:pt idx="41">
                  <c:v>9</c:v>
                </c:pt>
                <c:pt idx="42">
                  <c:v>28</c:v>
                </c:pt>
                <c:pt idx="43">
                  <c:v>8</c:v>
                </c:pt>
                <c:pt idx="44">
                  <c:v>28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FEBRERO!$B$51:$B$95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FEBRERO!$K$51:$K$95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FEBRERO!$B$51:$B$95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FEBRERO!$L$51:$L$95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FEBRERO!$B$51:$B$95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FEBRERO!$U$51:$U$95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9"/>
        <c:axId val="-567590304"/>
        <c:axId val="-567587040"/>
      </c:barChart>
      <c:lineChart>
        <c:grouping val="standard"/>
        <c:varyColors val="0"/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ln w="3810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FEBRERO!$B$51:$B$95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FEBRERO!$M$51:$M$95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ln w="3810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FEBRERO!$B$51:$B$95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FEBRERO!$N$51:$N$95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ln w="3810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FEBRERO!$B$51:$B$95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FEBRERO!$O$51:$O$95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ln w="3810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FEBRERO!$B$51:$B$95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FEBRERO!$P$51:$P$95</c:f>
              <c:numCache>
                <c:formatCode>General</c:formatCode>
                <c:ptCount val="45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2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ln w="3810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FEBRERO!$B$51:$B$95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FEBRERO!$Q$51:$Q$95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ln w="3810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FEBRERO!$B$51:$B$95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FEBRERO!$R$51:$R$95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ln w="3810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FEBRERO!$B$51:$B$95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FEBRERO!$S$51:$S$95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ln w="3810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FEBRERO!$B$51:$B$95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FEBRERO!$T$51:$T$95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567590304"/>
        <c:axId val="-567587040"/>
      </c:lineChart>
      <c:catAx>
        <c:axId val="-567590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67587040"/>
        <c:crosses val="autoZero"/>
        <c:auto val="1"/>
        <c:lblAlgn val="ctr"/>
        <c:lblOffset val="100"/>
        <c:noMultiLvlLbl val="0"/>
      </c:catAx>
      <c:valAx>
        <c:axId val="-567587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67590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Altamira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FEBRERO!$B$51</c:f>
              <c:strCache>
                <c:ptCount val="1"/>
                <c:pt idx="0">
                  <c:v>ALTAMIRA</c:v>
                </c:pt>
              </c:strCache>
            </c:strRef>
          </c:cat>
          <c:val>
            <c:numRef>
              <c:f>FEBRERO!$C$51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FEBRERO!$B$51</c:f>
              <c:strCache>
                <c:ptCount val="1"/>
                <c:pt idx="0">
                  <c:v>ALTAMIRA</c:v>
                </c:pt>
              </c:strCache>
            </c:strRef>
          </c:cat>
          <c:val>
            <c:numRef>
              <c:f>FEBRERO!$D$51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FEBRERO!$B$51</c:f>
              <c:strCache>
                <c:ptCount val="1"/>
                <c:pt idx="0">
                  <c:v>ALTAMIRA</c:v>
                </c:pt>
              </c:strCache>
            </c:strRef>
          </c:cat>
          <c:val>
            <c:numRef>
              <c:f>FEBRERO!$E$51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FEBRERO!$B$51</c:f>
              <c:strCache>
                <c:ptCount val="1"/>
                <c:pt idx="0">
                  <c:v>ALTAMIRA</c:v>
                </c:pt>
              </c:strCache>
            </c:strRef>
          </c:cat>
          <c:val>
            <c:numRef>
              <c:f>FEBRERO!$F$51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FEBRERO!$B$51</c:f>
              <c:strCache>
                <c:ptCount val="1"/>
                <c:pt idx="0">
                  <c:v>ALTAMIRA</c:v>
                </c:pt>
              </c:strCache>
            </c:strRef>
          </c:cat>
          <c:val>
            <c:numRef>
              <c:f>FEBRERO!$G$51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FEBRERO!$B$51</c:f>
              <c:strCache>
                <c:ptCount val="1"/>
                <c:pt idx="0">
                  <c:v>ALTAMIRA</c:v>
                </c:pt>
              </c:strCache>
            </c:strRef>
          </c:cat>
          <c:val>
            <c:numRef>
              <c:f>FEBRERO!$H$51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FEBRERO!$B$51</c:f>
              <c:strCache>
                <c:ptCount val="1"/>
                <c:pt idx="0">
                  <c:v>ALTAMIRA</c:v>
                </c:pt>
              </c:strCache>
            </c:strRef>
          </c:cat>
          <c:val>
            <c:numRef>
              <c:f>FEBRERO!$I$51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FEBRERO!$B$51</c:f>
              <c:strCache>
                <c:ptCount val="1"/>
                <c:pt idx="0">
                  <c:v>ALTAMIRA</c:v>
                </c:pt>
              </c:strCache>
            </c:strRef>
          </c:cat>
          <c:val>
            <c:numRef>
              <c:f>FEBRERO!$J$51</c:f>
              <c:numCache>
                <c:formatCode>General</c:formatCode>
                <c:ptCount val="1"/>
                <c:pt idx="0">
                  <c:v>24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FEBRERO!$B$51</c:f>
              <c:strCache>
                <c:ptCount val="1"/>
                <c:pt idx="0">
                  <c:v>ALTAMIRA</c:v>
                </c:pt>
              </c:strCache>
            </c:strRef>
          </c:cat>
          <c:val>
            <c:numRef>
              <c:f>FEBRERO!$K$51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FEBRERO!$B$51</c:f>
              <c:strCache>
                <c:ptCount val="1"/>
                <c:pt idx="0">
                  <c:v>ALTAMIRA</c:v>
                </c:pt>
              </c:strCache>
            </c:strRef>
          </c:cat>
          <c:val>
            <c:numRef>
              <c:f>FEBRERO!$L$51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FEBRERO!$B$51</c:f>
              <c:strCache>
                <c:ptCount val="1"/>
                <c:pt idx="0">
                  <c:v>ALTAMIRA</c:v>
                </c:pt>
              </c:strCache>
            </c:strRef>
          </c:cat>
          <c:val>
            <c:numRef>
              <c:f>FEBRERO!$M$51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FEBRERO!$B$51</c:f>
              <c:strCache>
                <c:ptCount val="1"/>
                <c:pt idx="0">
                  <c:v>ALTAMIRA</c:v>
                </c:pt>
              </c:strCache>
            </c:strRef>
          </c:cat>
          <c:val>
            <c:numRef>
              <c:f>FEBRERO!$N$51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FEBRERO!$B$51</c:f>
              <c:strCache>
                <c:ptCount val="1"/>
                <c:pt idx="0">
                  <c:v>ALTAMIRA</c:v>
                </c:pt>
              </c:strCache>
            </c:strRef>
          </c:cat>
          <c:val>
            <c:numRef>
              <c:f>FEBRERO!$O$51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FEBRERO!$B$51</c:f>
              <c:strCache>
                <c:ptCount val="1"/>
                <c:pt idx="0">
                  <c:v>ALTAMIRA</c:v>
                </c:pt>
              </c:strCache>
            </c:strRef>
          </c:cat>
          <c:val>
            <c:numRef>
              <c:f>FEBRERO!$P$51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FEBRERO!$B$51</c:f>
              <c:strCache>
                <c:ptCount val="1"/>
                <c:pt idx="0">
                  <c:v>ALTAMIRA</c:v>
                </c:pt>
              </c:strCache>
            </c:strRef>
          </c:cat>
          <c:val>
            <c:numRef>
              <c:f>FEBRERO!$Q$51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FEBRERO!$B$51</c:f>
              <c:strCache>
                <c:ptCount val="1"/>
                <c:pt idx="0">
                  <c:v>ALTAMIRA</c:v>
                </c:pt>
              </c:strCache>
            </c:strRef>
          </c:cat>
          <c:val>
            <c:numRef>
              <c:f>FEBRERO!$R$51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FEBRERO!$B$51</c:f>
              <c:strCache>
                <c:ptCount val="1"/>
                <c:pt idx="0">
                  <c:v>ALTAMIRA</c:v>
                </c:pt>
              </c:strCache>
            </c:strRef>
          </c:cat>
          <c:val>
            <c:numRef>
              <c:f>FEBRERO!$S$51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FEBRERO!$B$51</c:f>
              <c:strCache>
                <c:ptCount val="1"/>
                <c:pt idx="0">
                  <c:v>ALTAMIRA</c:v>
                </c:pt>
              </c:strCache>
            </c:strRef>
          </c:cat>
          <c:val>
            <c:numRef>
              <c:f>FEBRERO!$T$51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FEBRERO!$B$51</c:f>
              <c:strCache>
                <c:ptCount val="1"/>
                <c:pt idx="0">
                  <c:v>ALTAMIRA</c:v>
                </c:pt>
              </c:strCache>
            </c:strRef>
          </c:cat>
          <c:val>
            <c:numRef>
              <c:f>FEBRERO!$U$51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67596288"/>
        <c:axId val="-567592480"/>
      </c:barChart>
      <c:catAx>
        <c:axId val="-567596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67592480"/>
        <c:crosses val="autoZero"/>
        <c:auto val="1"/>
        <c:lblAlgn val="ctr"/>
        <c:lblOffset val="100"/>
        <c:noMultiLvlLbl val="0"/>
      </c:catAx>
      <c:valAx>
        <c:axId val="-567592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675962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Bayaguana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ENERO!$B$54</c:f>
              <c:strCache>
                <c:ptCount val="1"/>
                <c:pt idx="0">
                  <c:v>BAYAGUANA</c:v>
                </c:pt>
              </c:strCache>
            </c:strRef>
          </c:cat>
          <c:val>
            <c:numRef>
              <c:f>ENERO!$C$54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ENERO!$B$54</c:f>
              <c:strCache>
                <c:ptCount val="1"/>
                <c:pt idx="0">
                  <c:v>BAYAGUANA</c:v>
                </c:pt>
              </c:strCache>
            </c:strRef>
          </c:cat>
          <c:val>
            <c:numRef>
              <c:f>ENERO!$D$54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ENERO!$B$54</c:f>
              <c:strCache>
                <c:ptCount val="1"/>
                <c:pt idx="0">
                  <c:v>BAYAGUANA</c:v>
                </c:pt>
              </c:strCache>
            </c:strRef>
          </c:cat>
          <c:val>
            <c:numRef>
              <c:f>ENERO!$E$54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ENERO!$B$54</c:f>
              <c:strCache>
                <c:ptCount val="1"/>
                <c:pt idx="0">
                  <c:v>BAYAGUANA</c:v>
                </c:pt>
              </c:strCache>
            </c:strRef>
          </c:cat>
          <c:val>
            <c:numRef>
              <c:f>ENERO!$F$54</c:f>
              <c:numCache>
                <c:formatCode>General</c:formatCode>
                <c:ptCount val="1"/>
                <c:pt idx="0">
                  <c:v>12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ENERO!$B$54</c:f>
              <c:strCache>
                <c:ptCount val="1"/>
                <c:pt idx="0">
                  <c:v>BAYAGUANA</c:v>
                </c:pt>
              </c:strCache>
            </c:strRef>
          </c:cat>
          <c:val>
            <c:numRef>
              <c:f>ENERO!$G$54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ENERO!$B$54</c:f>
              <c:strCache>
                <c:ptCount val="1"/>
                <c:pt idx="0">
                  <c:v>BAYAGUANA</c:v>
                </c:pt>
              </c:strCache>
            </c:strRef>
          </c:cat>
          <c:val>
            <c:numRef>
              <c:f>ENERO!$H$54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ENERO!$B$54</c:f>
              <c:strCache>
                <c:ptCount val="1"/>
                <c:pt idx="0">
                  <c:v>BAYAGUANA</c:v>
                </c:pt>
              </c:strCache>
            </c:strRef>
          </c:cat>
          <c:val>
            <c:numRef>
              <c:f>ENERO!$I$54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ENERO!$B$54</c:f>
              <c:strCache>
                <c:ptCount val="1"/>
                <c:pt idx="0">
                  <c:v>BAYAGUANA</c:v>
                </c:pt>
              </c:strCache>
            </c:strRef>
          </c:cat>
          <c:val>
            <c:numRef>
              <c:f>ENERO!$J$54</c:f>
              <c:numCache>
                <c:formatCode>General</c:formatCode>
                <c:ptCount val="1"/>
                <c:pt idx="0">
                  <c:v>28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ENERO!$B$54</c:f>
              <c:strCache>
                <c:ptCount val="1"/>
                <c:pt idx="0">
                  <c:v>BAYAGUANA</c:v>
                </c:pt>
              </c:strCache>
            </c:strRef>
          </c:cat>
          <c:val>
            <c:numRef>
              <c:f>ENERO!$K$54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ENERO!$B$54</c:f>
              <c:strCache>
                <c:ptCount val="1"/>
                <c:pt idx="0">
                  <c:v>BAYAGUANA</c:v>
                </c:pt>
              </c:strCache>
            </c:strRef>
          </c:cat>
          <c:val>
            <c:numRef>
              <c:f>ENERO!$L$54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ENERO!$B$54</c:f>
              <c:strCache>
                <c:ptCount val="1"/>
                <c:pt idx="0">
                  <c:v>BAYAGUANA</c:v>
                </c:pt>
              </c:strCache>
            </c:strRef>
          </c:cat>
          <c:val>
            <c:numRef>
              <c:f>ENERO!$M$54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ENERO!$B$54</c:f>
              <c:strCache>
                <c:ptCount val="1"/>
                <c:pt idx="0">
                  <c:v>BAYAGUANA</c:v>
                </c:pt>
              </c:strCache>
            </c:strRef>
          </c:cat>
          <c:val>
            <c:numRef>
              <c:f>ENERO!$N$54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ENERO!$B$54</c:f>
              <c:strCache>
                <c:ptCount val="1"/>
                <c:pt idx="0">
                  <c:v>BAYAGUANA</c:v>
                </c:pt>
              </c:strCache>
            </c:strRef>
          </c:cat>
          <c:val>
            <c:numRef>
              <c:f>ENERO!$O$54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ENERO!$B$54</c:f>
              <c:strCache>
                <c:ptCount val="1"/>
                <c:pt idx="0">
                  <c:v>BAYAGUANA</c:v>
                </c:pt>
              </c:strCache>
            </c:strRef>
          </c:cat>
          <c:val>
            <c:numRef>
              <c:f>ENERO!$P$54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ENERO!$B$54</c:f>
              <c:strCache>
                <c:ptCount val="1"/>
                <c:pt idx="0">
                  <c:v>BAYAGUANA</c:v>
                </c:pt>
              </c:strCache>
            </c:strRef>
          </c:cat>
          <c:val>
            <c:numRef>
              <c:f>ENERO!$Q$54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ENERO!$B$54</c:f>
              <c:strCache>
                <c:ptCount val="1"/>
                <c:pt idx="0">
                  <c:v>BAYAGUANA</c:v>
                </c:pt>
              </c:strCache>
            </c:strRef>
          </c:cat>
          <c:val>
            <c:numRef>
              <c:f>ENERO!$R$54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ENERO!$B$54</c:f>
              <c:strCache>
                <c:ptCount val="1"/>
                <c:pt idx="0">
                  <c:v>BAYAGUANA</c:v>
                </c:pt>
              </c:strCache>
            </c:strRef>
          </c:cat>
          <c:val>
            <c:numRef>
              <c:f>ENERO!$S$54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ENERO!$B$54</c:f>
              <c:strCache>
                <c:ptCount val="1"/>
                <c:pt idx="0">
                  <c:v>BAYAGUANA</c:v>
                </c:pt>
              </c:strCache>
            </c:strRef>
          </c:cat>
          <c:val>
            <c:numRef>
              <c:f>ENERO!$T$54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ENERO!$B$54</c:f>
              <c:strCache>
                <c:ptCount val="1"/>
                <c:pt idx="0">
                  <c:v>BAYAGUANA</c:v>
                </c:pt>
              </c:strCache>
            </c:strRef>
          </c:cat>
          <c:val>
            <c:numRef>
              <c:f>ENERO!$U$54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840939392"/>
        <c:axId val="-840936672"/>
      </c:barChart>
      <c:catAx>
        <c:axId val="-840939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840936672"/>
        <c:crosses val="autoZero"/>
        <c:auto val="1"/>
        <c:lblAlgn val="ctr"/>
        <c:lblOffset val="100"/>
        <c:noMultiLvlLbl val="0"/>
      </c:catAx>
      <c:valAx>
        <c:axId val="-840936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840939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Arroyo Barril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FEBRERO!$B$52</c:f>
              <c:strCache>
                <c:ptCount val="1"/>
                <c:pt idx="0">
                  <c:v>ARROYO BARRIL</c:v>
                </c:pt>
              </c:strCache>
            </c:strRef>
          </c:cat>
          <c:val>
            <c:numRef>
              <c:f>FEBRERO!$C$52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FEBRERO!$B$52</c:f>
              <c:strCache>
                <c:ptCount val="1"/>
                <c:pt idx="0">
                  <c:v>ARROYO BARRIL</c:v>
                </c:pt>
              </c:strCache>
            </c:strRef>
          </c:cat>
          <c:val>
            <c:numRef>
              <c:f>FEBRERO!$D$52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FEBRERO!$B$52</c:f>
              <c:strCache>
                <c:ptCount val="1"/>
                <c:pt idx="0">
                  <c:v>ARROYO BARRIL</c:v>
                </c:pt>
              </c:strCache>
            </c:strRef>
          </c:cat>
          <c:val>
            <c:numRef>
              <c:f>FEBRERO!$E$52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FEBRERO!$B$52</c:f>
              <c:strCache>
                <c:ptCount val="1"/>
                <c:pt idx="0">
                  <c:v>ARROYO BARRIL</c:v>
                </c:pt>
              </c:strCache>
            </c:strRef>
          </c:cat>
          <c:val>
            <c:numRef>
              <c:f>FEBRERO!$F$52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FEBRERO!$B$52</c:f>
              <c:strCache>
                <c:ptCount val="1"/>
                <c:pt idx="0">
                  <c:v>ARROYO BARRIL</c:v>
                </c:pt>
              </c:strCache>
            </c:strRef>
          </c:cat>
          <c:val>
            <c:numRef>
              <c:f>FEBRERO!$G$52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FEBRERO!$B$52</c:f>
              <c:strCache>
                <c:ptCount val="1"/>
                <c:pt idx="0">
                  <c:v>ARROYO BARRIL</c:v>
                </c:pt>
              </c:strCache>
            </c:strRef>
          </c:cat>
          <c:val>
            <c:numRef>
              <c:f>FEBRERO!$H$52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FEBRERO!$B$52</c:f>
              <c:strCache>
                <c:ptCount val="1"/>
                <c:pt idx="0">
                  <c:v>ARROYO BARRIL</c:v>
                </c:pt>
              </c:strCache>
            </c:strRef>
          </c:cat>
          <c:val>
            <c:numRef>
              <c:f>FEBRERO!$I$52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FEBRERO!$B$52</c:f>
              <c:strCache>
                <c:ptCount val="1"/>
                <c:pt idx="0">
                  <c:v>ARROYO BARRIL</c:v>
                </c:pt>
              </c:strCache>
            </c:strRef>
          </c:cat>
          <c:val>
            <c:numRef>
              <c:f>FEBRERO!$J$52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FEBRERO!$B$52</c:f>
              <c:strCache>
                <c:ptCount val="1"/>
                <c:pt idx="0">
                  <c:v>ARROYO BARRIL</c:v>
                </c:pt>
              </c:strCache>
            </c:strRef>
          </c:cat>
          <c:val>
            <c:numRef>
              <c:f>FEBRERO!$K$52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FEBRERO!$B$52</c:f>
              <c:strCache>
                <c:ptCount val="1"/>
                <c:pt idx="0">
                  <c:v>ARROYO BARRIL</c:v>
                </c:pt>
              </c:strCache>
            </c:strRef>
          </c:cat>
          <c:val>
            <c:numRef>
              <c:f>FEBRERO!$L$52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FEBRERO!$B$52</c:f>
              <c:strCache>
                <c:ptCount val="1"/>
                <c:pt idx="0">
                  <c:v>ARROYO BARRIL</c:v>
                </c:pt>
              </c:strCache>
            </c:strRef>
          </c:cat>
          <c:val>
            <c:numRef>
              <c:f>FEBRERO!$M$52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FEBRERO!$B$52</c:f>
              <c:strCache>
                <c:ptCount val="1"/>
                <c:pt idx="0">
                  <c:v>ARROYO BARRIL</c:v>
                </c:pt>
              </c:strCache>
            </c:strRef>
          </c:cat>
          <c:val>
            <c:numRef>
              <c:f>FEBRERO!$N$52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FEBRERO!$B$52</c:f>
              <c:strCache>
                <c:ptCount val="1"/>
                <c:pt idx="0">
                  <c:v>ARROYO BARRIL</c:v>
                </c:pt>
              </c:strCache>
            </c:strRef>
          </c:cat>
          <c:val>
            <c:numRef>
              <c:f>FEBRERO!$O$52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FEBRERO!$B$52</c:f>
              <c:strCache>
                <c:ptCount val="1"/>
                <c:pt idx="0">
                  <c:v>ARROYO BARRIL</c:v>
                </c:pt>
              </c:strCache>
            </c:strRef>
          </c:cat>
          <c:val>
            <c:numRef>
              <c:f>FEBRERO!$P$52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FEBRERO!$B$52</c:f>
              <c:strCache>
                <c:ptCount val="1"/>
                <c:pt idx="0">
                  <c:v>ARROYO BARRIL</c:v>
                </c:pt>
              </c:strCache>
            </c:strRef>
          </c:cat>
          <c:val>
            <c:numRef>
              <c:f>FEBRERO!$Q$52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FEBRERO!$B$52</c:f>
              <c:strCache>
                <c:ptCount val="1"/>
                <c:pt idx="0">
                  <c:v>ARROYO BARRIL</c:v>
                </c:pt>
              </c:strCache>
            </c:strRef>
          </c:cat>
          <c:val>
            <c:numRef>
              <c:f>FEBRERO!$R$52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FEBRERO!$B$52</c:f>
              <c:strCache>
                <c:ptCount val="1"/>
                <c:pt idx="0">
                  <c:v>ARROYO BARRIL</c:v>
                </c:pt>
              </c:strCache>
            </c:strRef>
          </c:cat>
          <c:val>
            <c:numRef>
              <c:f>FEBRERO!$S$52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FEBRERO!$B$52</c:f>
              <c:strCache>
                <c:ptCount val="1"/>
                <c:pt idx="0">
                  <c:v>ARROYO BARRIL</c:v>
                </c:pt>
              </c:strCache>
            </c:strRef>
          </c:cat>
          <c:val>
            <c:numRef>
              <c:f>FEBRERO!$T$52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FEBRERO!$B$52</c:f>
              <c:strCache>
                <c:ptCount val="1"/>
                <c:pt idx="0">
                  <c:v>ARROYO BARRIL</c:v>
                </c:pt>
              </c:strCache>
            </c:strRef>
          </c:cat>
          <c:val>
            <c:numRef>
              <c:f>FEBRERO!$U$52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67593568"/>
        <c:axId val="-567598464"/>
      </c:barChart>
      <c:catAx>
        <c:axId val="-567593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67598464"/>
        <c:crosses val="autoZero"/>
        <c:auto val="1"/>
        <c:lblAlgn val="ctr"/>
        <c:lblOffset val="100"/>
        <c:noMultiLvlLbl val="0"/>
      </c:catAx>
      <c:valAx>
        <c:axId val="-567598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s-ES" sz="9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 sz="9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rPr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lang="es-ES" sz="9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67593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Barahona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FEBRERO!$C$53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FEBRERO!$D$53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FEBRERO!$E$53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FEBRERO!$F$53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FEBRERO!$G$53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FEBRERO!$H$53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FEBRERO!$I$53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FEBRERO!$J$53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FEBRERO!$K$53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FEBRERO!$L$53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FEBRERO!$M$53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FEBRERO!$N$53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FEBRERO!$O$53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FEBRERO!$P$53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FEBRERO!$Q$53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FEBRERO!$R$53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FEBRERO!$S$53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FEBRERO!$T$53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FEBRERO!$U$53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67587584"/>
        <c:axId val="-567597920"/>
      </c:barChart>
      <c:catAx>
        <c:axId val="-567587584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BARAHONA</a:t>
                </a:r>
              </a:p>
            </c:rich>
          </c:tx>
          <c:layout>
            <c:manualLayout>
              <c:xMode val="edge"/>
              <c:yMode val="edge"/>
              <c:x val="0.48827363168336496"/>
              <c:y val="0.9225663992918076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crossAx val="-567597920"/>
        <c:crosses val="autoZero"/>
        <c:auto val="0"/>
        <c:lblAlgn val="ctr"/>
        <c:lblOffset val="100"/>
        <c:noMultiLvlLbl val="0"/>
      </c:catAx>
      <c:valAx>
        <c:axId val="-567597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67587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  <a:alpha val="94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Bayaguana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FEBRERO!$B$54</c:f>
              <c:strCache>
                <c:ptCount val="1"/>
                <c:pt idx="0">
                  <c:v>BAYAGUANA</c:v>
                </c:pt>
              </c:strCache>
            </c:strRef>
          </c:cat>
          <c:val>
            <c:numRef>
              <c:f>FEBRERO!$C$54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FEBRERO!$B$54</c:f>
              <c:strCache>
                <c:ptCount val="1"/>
                <c:pt idx="0">
                  <c:v>BAYAGUANA</c:v>
                </c:pt>
              </c:strCache>
            </c:strRef>
          </c:cat>
          <c:val>
            <c:numRef>
              <c:f>FEBRERO!$D$54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FEBRERO!$B$54</c:f>
              <c:strCache>
                <c:ptCount val="1"/>
                <c:pt idx="0">
                  <c:v>BAYAGUANA</c:v>
                </c:pt>
              </c:strCache>
            </c:strRef>
          </c:cat>
          <c:val>
            <c:numRef>
              <c:f>FEBRERO!$E$54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FEBRERO!$B$54</c:f>
              <c:strCache>
                <c:ptCount val="1"/>
                <c:pt idx="0">
                  <c:v>BAYAGUANA</c:v>
                </c:pt>
              </c:strCache>
            </c:strRef>
          </c:cat>
          <c:val>
            <c:numRef>
              <c:f>FEBRERO!$F$54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FEBRERO!$B$54</c:f>
              <c:strCache>
                <c:ptCount val="1"/>
                <c:pt idx="0">
                  <c:v>BAYAGUANA</c:v>
                </c:pt>
              </c:strCache>
            </c:strRef>
          </c:cat>
          <c:val>
            <c:numRef>
              <c:f>FEBRERO!$G$54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FEBRERO!$B$54</c:f>
              <c:strCache>
                <c:ptCount val="1"/>
                <c:pt idx="0">
                  <c:v>BAYAGUANA</c:v>
                </c:pt>
              </c:strCache>
            </c:strRef>
          </c:cat>
          <c:val>
            <c:numRef>
              <c:f>FEBRERO!$H$54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FEBRERO!$B$54</c:f>
              <c:strCache>
                <c:ptCount val="1"/>
                <c:pt idx="0">
                  <c:v>BAYAGUANA</c:v>
                </c:pt>
              </c:strCache>
            </c:strRef>
          </c:cat>
          <c:val>
            <c:numRef>
              <c:f>FEBRERO!$I$54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FEBRERO!$B$54</c:f>
              <c:strCache>
                <c:ptCount val="1"/>
                <c:pt idx="0">
                  <c:v>BAYAGUANA</c:v>
                </c:pt>
              </c:strCache>
            </c:strRef>
          </c:cat>
          <c:val>
            <c:numRef>
              <c:f>FEBRERO!$J$54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FEBRERO!$B$54</c:f>
              <c:strCache>
                <c:ptCount val="1"/>
                <c:pt idx="0">
                  <c:v>BAYAGUANA</c:v>
                </c:pt>
              </c:strCache>
            </c:strRef>
          </c:cat>
          <c:val>
            <c:numRef>
              <c:f>FEBRERO!$K$54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FEBRERO!$B$54</c:f>
              <c:strCache>
                <c:ptCount val="1"/>
                <c:pt idx="0">
                  <c:v>BAYAGUANA</c:v>
                </c:pt>
              </c:strCache>
            </c:strRef>
          </c:cat>
          <c:val>
            <c:numRef>
              <c:f>FEBRERO!$L$54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FEBRERO!$B$54</c:f>
              <c:strCache>
                <c:ptCount val="1"/>
                <c:pt idx="0">
                  <c:v>BAYAGUANA</c:v>
                </c:pt>
              </c:strCache>
            </c:strRef>
          </c:cat>
          <c:val>
            <c:numRef>
              <c:f>FEBRERO!$M$54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FEBRERO!$B$54</c:f>
              <c:strCache>
                <c:ptCount val="1"/>
                <c:pt idx="0">
                  <c:v>BAYAGUANA</c:v>
                </c:pt>
              </c:strCache>
            </c:strRef>
          </c:cat>
          <c:val>
            <c:numRef>
              <c:f>FEBRERO!$N$54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FEBRERO!$B$54</c:f>
              <c:strCache>
                <c:ptCount val="1"/>
                <c:pt idx="0">
                  <c:v>BAYAGUANA</c:v>
                </c:pt>
              </c:strCache>
            </c:strRef>
          </c:cat>
          <c:val>
            <c:numRef>
              <c:f>FEBRERO!$O$54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FEBRERO!$B$54</c:f>
              <c:strCache>
                <c:ptCount val="1"/>
                <c:pt idx="0">
                  <c:v>BAYAGUANA</c:v>
                </c:pt>
              </c:strCache>
            </c:strRef>
          </c:cat>
          <c:val>
            <c:numRef>
              <c:f>FEBRERO!$P$54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FEBRERO!$B$54</c:f>
              <c:strCache>
                <c:ptCount val="1"/>
                <c:pt idx="0">
                  <c:v>BAYAGUANA</c:v>
                </c:pt>
              </c:strCache>
            </c:strRef>
          </c:cat>
          <c:val>
            <c:numRef>
              <c:f>FEBRERO!$Q$54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FEBRERO!$B$54</c:f>
              <c:strCache>
                <c:ptCount val="1"/>
                <c:pt idx="0">
                  <c:v>BAYAGUANA</c:v>
                </c:pt>
              </c:strCache>
            </c:strRef>
          </c:cat>
          <c:val>
            <c:numRef>
              <c:f>FEBRERO!$R$54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FEBRERO!$B$54</c:f>
              <c:strCache>
                <c:ptCount val="1"/>
                <c:pt idx="0">
                  <c:v>BAYAGUANA</c:v>
                </c:pt>
              </c:strCache>
            </c:strRef>
          </c:cat>
          <c:val>
            <c:numRef>
              <c:f>FEBRERO!$S$54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FEBRERO!$B$54</c:f>
              <c:strCache>
                <c:ptCount val="1"/>
                <c:pt idx="0">
                  <c:v>BAYAGUANA</c:v>
                </c:pt>
              </c:strCache>
            </c:strRef>
          </c:cat>
          <c:val>
            <c:numRef>
              <c:f>FEBRERO!$T$54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FEBRERO!$B$54</c:f>
              <c:strCache>
                <c:ptCount val="1"/>
                <c:pt idx="0">
                  <c:v>BAYAGUANA</c:v>
                </c:pt>
              </c:strCache>
            </c:strRef>
          </c:cat>
          <c:val>
            <c:numRef>
              <c:f>FEBRERO!$U$54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67585408"/>
        <c:axId val="-567599008"/>
      </c:barChart>
      <c:catAx>
        <c:axId val="-56758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67599008"/>
        <c:crosses val="autoZero"/>
        <c:auto val="1"/>
        <c:lblAlgn val="ctr"/>
        <c:lblOffset val="100"/>
        <c:noMultiLvlLbl val="0"/>
      </c:catAx>
      <c:valAx>
        <c:axId val="-567599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67585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Cabral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FEBRERO!$B$55</c:f>
              <c:strCache>
                <c:ptCount val="1"/>
                <c:pt idx="0">
                  <c:v>CABRAL</c:v>
                </c:pt>
              </c:strCache>
            </c:strRef>
          </c:cat>
          <c:val>
            <c:numRef>
              <c:f>FEBRERO!$C$55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FEBRERO!$B$55</c:f>
              <c:strCache>
                <c:ptCount val="1"/>
                <c:pt idx="0">
                  <c:v>CABRAL</c:v>
                </c:pt>
              </c:strCache>
            </c:strRef>
          </c:cat>
          <c:val>
            <c:numRef>
              <c:f>FEBRERO!$D$55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FEBRERO!$B$55</c:f>
              <c:strCache>
                <c:ptCount val="1"/>
                <c:pt idx="0">
                  <c:v>CABRAL</c:v>
                </c:pt>
              </c:strCache>
            </c:strRef>
          </c:cat>
          <c:val>
            <c:numRef>
              <c:f>FEBRERO!$E$55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FEBRERO!$B$55</c:f>
              <c:strCache>
                <c:ptCount val="1"/>
                <c:pt idx="0">
                  <c:v>CABRAL</c:v>
                </c:pt>
              </c:strCache>
            </c:strRef>
          </c:cat>
          <c:val>
            <c:numRef>
              <c:f>FEBRERO!$F$55</c:f>
              <c:numCache>
                <c:formatCode>General</c:formatCode>
                <c:ptCount val="1"/>
                <c:pt idx="0">
                  <c:v>24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FEBRERO!$B$55</c:f>
              <c:strCache>
                <c:ptCount val="1"/>
                <c:pt idx="0">
                  <c:v>CABRAL</c:v>
                </c:pt>
              </c:strCache>
            </c:strRef>
          </c:cat>
          <c:val>
            <c:numRef>
              <c:f>FEBRERO!$G$55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FEBRERO!$B$55</c:f>
              <c:strCache>
                <c:ptCount val="1"/>
                <c:pt idx="0">
                  <c:v>CABRAL</c:v>
                </c:pt>
              </c:strCache>
            </c:strRef>
          </c:cat>
          <c:val>
            <c:numRef>
              <c:f>FEBRERO!$H$55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FEBRERO!$B$55</c:f>
              <c:strCache>
                <c:ptCount val="1"/>
                <c:pt idx="0">
                  <c:v>CABRAL</c:v>
                </c:pt>
              </c:strCache>
            </c:strRef>
          </c:cat>
          <c:val>
            <c:numRef>
              <c:f>FEBRERO!$I$55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FEBRERO!$B$55</c:f>
              <c:strCache>
                <c:ptCount val="1"/>
                <c:pt idx="0">
                  <c:v>CABRAL</c:v>
                </c:pt>
              </c:strCache>
            </c:strRef>
          </c:cat>
          <c:val>
            <c:numRef>
              <c:f>FEBRERO!$J$55</c:f>
              <c:numCache>
                <c:formatCode>General</c:formatCode>
                <c:ptCount val="1"/>
                <c:pt idx="0">
                  <c:v>25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FEBRERO!$B$55</c:f>
              <c:strCache>
                <c:ptCount val="1"/>
                <c:pt idx="0">
                  <c:v>CABRAL</c:v>
                </c:pt>
              </c:strCache>
            </c:strRef>
          </c:cat>
          <c:val>
            <c:numRef>
              <c:f>FEBRERO!$K$55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FEBRERO!$B$55</c:f>
              <c:strCache>
                <c:ptCount val="1"/>
                <c:pt idx="0">
                  <c:v>CABRAL</c:v>
                </c:pt>
              </c:strCache>
            </c:strRef>
          </c:cat>
          <c:val>
            <c:numRef>
              <c:f>FEBRERO!$L$55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FEBRERO!$B$55</c:f>
              <c:strCache>
                <c:ptCount val="1"/>
                <c:pt idx="0">
                  <c:v>CABRAL</c:v>
                </c:pt>
              </c:strCache>
            </c:strRef>
          </c:cat>
          <c:val>
            <c:numRef>
              <c:f>FEBRERO!$M$55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FEBRERO!$B$55</c:f>
              <c:strCache>
                <c:ptCount val="1"/>
                <c:pt idx="0">
                  <c:v>CABRAL</c:v>
                </c:pt>
              </c:strCache>
            </c:strRef>
          </c:cat>
          <c:val>
            <c:numRef>
              <c:f>FEBRERO!$N$55</c:f>
              <c:numCache>
                <c:formatCode>General</c:formatCode>
                <c:ptCount val="1"/>
                <c:pt idx="0">
                  <c:v>7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FEBRERO!$B$55</c:f>
              <c:strCache>
                <c:ptCount val="1"/>
                <c:pt idx="0">
                  <c:v>CABRAL</c:v>
                </c:pt>
              </c:strCache>
            </c:strRef>
          </c:cat>
          <c:val>
            <c:numRef>
              <c:f>FEBRERO!$O$55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FEBRERO!$B$55</c:f>
              <c:strCache>
                <c:ptCount val="1"/>
                <c:pt idx="0">
                  <c:v>CABRAL</c:v>
                </c:pt>
              </c:strCache>
            </c:strRef>
          </c:cat>
          <c:val>
            <c:numRef>
              <c:f>FEBRERO!$P$55</c:f>
              <c:numCache>
                <c:formatCode>General</c:formatCode>
                <c:ptCount val="1"/>
                <c:pt idx="0">
                  <c:v>11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FEBRERO!$B$55</c:f>
              <c:strCache>
                <c:ptCount val="1"/>
                <c:pt idx="0">
                  <c:v>CABRAL</c:v>
                </c:pt>
              </c:strCache>
            </c:strRef>
          </c:cat>
          <c:val>
            <c:numRef>
              <c:f>FEBRERO!$Q$55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FEBRERO!$B$55</c:f>
              <c:strCache>
                <c:ptCount val="1"/>
                <c:pt idx="0">
                  <c:v>CABRAL</c:v>
                </c:pt>
              </c:strCache>
            </c:strRef>
          </c:cat>
          <c:val>
            <c:numRef>
              <c:f>FEBRERO!$R$55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FEBRERO!$B$55</c:f>
              <c:strCache>
                <c:ptCount val="1"/>
                <c:pt idx="0">
                  <c:v>CABRAL</c:v>
                </c:pt>
              </c:strCache>
            </c:strRef>
          </c:cat>
          <c:val>
            <c:numRef>
              <c:f>FEBRERO!$S$55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FEBRERO!$B$55</c:f>
              <c:strCache>
                <c:ptCount val="1"/>
                <c:pt idx="0">
                  <c:v>CABRAL</c:v>
                </c:pt>
              </c:strCache>
            </c:strRef>
          </c:cat>
          <c:val>
            <c:numRef>
              <c:f>FEBRERO!$T$55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FEBRERO!$B$55</c:f>
              <c:strCache>
                <c:ptCount val="1"/>
                <c:pt idx="0">
                  <c:v>CABRAL</c:v>
                </c:pt>
              </c:strCache>
            </c:strRef>
          </c:cat>
          <c:val>
            <c:numRef>
              <c:f>FEBRERO!$U$55</c:f>
              <c:numCache>
                <c:formatCode>General</c:formatCode>
                <c:ptCount val="1"/>
                <c:pt idx="0">
                  <c:v>7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67589760"/>
        <c:axId val="-567588672"/>
      </c:barChart>
      <c:catAx>
        <c:axId val="-567589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67588672"/>
        <c:crosses val="autoZero"/>
        <c:auto val="1"/>
        <c:lblAlgn val="ctr"/>
        <c:lblOffset val="100"/>
        <c:noMultiLvlLbl val="0"/>
      </c:catAx>
      <c:valAx>
        <c:axId val="-567588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67589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Cabrera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FEBRERO!$B$56</c:f>
              <c:strCache>
                <c:ptCount val="1"/>
                <c:pt idx="0">
                  <c:v>CABRERA</c:v>
                </c:pt>
              </c:strCache>
            </c:strRef>
          </c:cat>
          <c:val>
            <c:numRef>
              <c:f>FEBRERO!$C$56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FEBRERO!$B$56</c:f>
              <c:strCache>
                <c:ptCount val="1"/>
                <c:pt idx="0">
                  <c:v>CABRERA</c:v>
                </c:pt>
              </c:strCache>
            </c:strRef>
          </c:cat>
          <c:val>
            <c:numRef>
              <c:f>FEBRERO!$D$56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FEBRERO!$B$56</c:f>
              <c:strCache>
                <c:ptCount val="1"/>
                <c:pt idx="0">
                  <c:v>CABRERA</c:v>
                </c:pt>
              </c:strCache>
            </c:strRef>
          </c:cat>
          <c:val>
            <c:numRef>
              <c:f>FEBRERO!$E$56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FEBRERO!$B$56</c:f>
              <c:strCache>
                <c:ptCount val="1"/>
                <c:pt idx="0">
                  <c:v>CABRERA</c:v>
                </c:pt>
              </c:strCache>
            </c:strRef>
          </c:cat>
          <c:val>
            <c:numRef>
              <c:f>FEBRERO!$F$56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FEBRERO!$B$56</c:f>
              <c:strCache>
                <c:ptCount val="1"/>
                <c:pt idx="0">
                  <c:v>CABRERA</c:v>
                </c:pt>
              </c:strCache>
            </c:strRef>
          </c:cat>
          <c:val>
            <c:numRef>
              <c:f>FEBRERO!$G$56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FEBRERO!$B$56</c:f>
              <c:strCache>
                <c:ptCount val="1"/>
                <c:pt idx="0">
                  <c:v>CABRERA</c:v>
                </c:pt>
              </c:strCache>
            </c:strRef>
          </c:cat>
          <c:val>
            <c:numRef>
              <c:f>FEBRERO!$H$56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FEBRERO!$B$56</c:f>
              <c:strCache>
                <c:ptCount val="1"/>
                <c:pt idx="0">
                  <c:v>CABRERA</c:v>
                </c:pt>
              </c:strCache>
            </c:strRef>
          </c:cat>
          <c:val>
            <c:numRef>
              <c:f>FEBRERO!$I$56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FEBRERO!$B$56</c:f>
              <c:strCache>
                <c:ptCount val="1"/>
                <c:pt idx="0">
                  <c:v>CABRERA</c:v>
                </c:pt>
              </c:strCache>
            </c:strRef>
          </c:cat>
          <c:val>
            <c:numRef>
              <c:f>FEBRERO!$J$56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FEBRERO!$B$56</c:f>
              <c:strCache>
                <c:ptCount val="1"/>
                <c:pt idx="0">
                  <c:v>CABRERA</c:v>
                </c:pt>
              </c:strCache>
            </c:strRef>
          </c:cat>
          <c:val>
            <c:numRef>
              <c:f>FEBRERO!$K$56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FEBRERO!$B$56</c:f>
              <c:strCache>
                <c:ptCount val="1"/>
                <c:pt idx="0">
                  <c:v>CABRERA</c:v>
                </c:pt>
              </c:strCache>
            </c:strRef>
          </c:cat>
          <c:val>
            <c:numRef>
              <c:f>FEBRERO!$L$56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FEBRERO!$B$56</c:f>
              <c:strCache>
                <c:ptCount val="1"/>
                <c:pt idx="0">
                  <c:v>CABRERA</c:v>
                </c:pt>
              </c:strCache>
            </c:strRef>
          </c:cat>
          <c:val>
            <c:numRef>
              <c:f>FEBRERO!$M$56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FEBRERO!$B$56</c:f>
              <c:strCache>
                <c:ptCount val="1"/>
                <c:pt idx="0">
                  <c:v>CABRERA</c:v>
                </c:pt>
              </c:strCache>
            </c:strRef>
          </c:cat>
          <c:val>
            <c:numRef>
              <c:f>FEBRERO!$N$56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FEBRERO!$B$56</c:f>
              <c:strCache>
                <c:ptCount val="1"/>
                <c:pt idx="0">
                  <c:v>CABRERA</c:v>
                </c:pt>
              </c:strCache>
            </c:strRef>
          </c:cat>
          <c:val>
            <c:numRef>
              <c:f>FEBRERO!$O$56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FEBRERO!$B$56</c:f>
              <c:strCache>
                <c:ptCount val="1"/>
                <c:pt idx="0">
                  <c:v>CABRERA</c:v>
                </c:pt>
              </c:strCache>
            </c:strRef>
          </c:cat>
          <c:val>
            <c:numRef>
              <c:f>FEBRERO!$P$56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FEBRERO!$B$56</c:f>
              <c:strCache>
                <c:ptCount val="1"/>
                <c:pt idx="0">
                  <c:v>CABRERA</c:v>
                </c:pt>
              </c:strCache>
            </c:strRef>
          </c:cat>
          <c:val>
            <c:numRef>
              <c:f>FEBRERO!$Q$56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FEBRERO!$B$56</c:f>
              <c:strCache>
                <c:ptCount val="1"/>
                <c:pt idx="0">
                  <c:v>CABRERA</c:v>
                </c:pt>
              </c:strCache>
            </c:strRef>
          </c:cat>
          <c:val>
            <c:numRef>
              <c:f>FEBRERO!$R$56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FEBRERO!$B$56</c:f>
              <c:strCache>
                <c:ptCount val="1"/>
                <c:pt idx="0">
                  <c:v>CABRERA</c:v>
                </c:pt>
              </c:strCache>
            </c:strRef>
          </c:cat>
          <c:val>
            <c:numRef>
              <c:f>FEBRERO!$S$56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FEBRERO!$B$56</c:f>
              <c:strCache>
                <c:ptCount val="1"/>
                <c:pt idx="0">
                  <c:v>CABRERA</c:v>
                </c:pt>
              </c:strCache>
            </c:strRef>
          </c:cat>
          <c:val>
            <c:numRef>
              <c:f>FEBRERO!$T$56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FEBRERO!$B$56</c:f>
              <c:strCache>
                <c:ptCount val="1"/>
                <c:pt idx="0">
                  <c:v>CABRERA</c:v>
                </c:pt>
              </c:strCache>
            </c:strRef>
          </c:cat>
          <c:val>
            <c:numRef>
              <c:f>FEBRERO!$U$56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67588128"/>
        <c:axId val="-567586496"/>
      </c:barChart>
      <c:catAx>
        <c:axId val="-567588128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CABRERA</a:t>
                </a:r>
              </a:p>
            </c:rich>
          </c:tx>
          <c:layout>
            <c:manualLayout>
              <c:xMode val="edge"/>
              <c:yMode val="edge"/>
              <c:x val="0.48259667736832479"/>
              <c:y val="0.916645594958074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crossAx val="-567586496"/>
        <c:crosses val="autoZero"/>
        <c:auto val="0"/>
        <c:lblAlgn val="ctr"/>
        <c:lblOffset val="100"/>
        <c:noMultiLvlLbl val="0"/>
      </c:catAx>
      <c:valAx>
        <c:axId val="-567586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67588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  <a:alpha val="94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Constanza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FEBRERO!$B$57</c:f>
              <c:strCache>
                <c:ptCount val="1"/>
                <c:pt idx="0">
                  <c:v>CONSTANZA</c:v>
                </c:pt>
              </c:strCache>
            </c:strRef>
          </c:cat>
          <c:val>
            <c:numRef>
              <c:f>FEBRERO!$C$57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FEBRERO!$B$57</c:f>
              <c:strCache>
                <c:ptCount val="1"/>
                <c:pt idx="0">
                  <c:v>CONSTANZA</c:v>
                </c:pt>
              </c:strCache>
            </c:strRef>
          </c:cat>
          <c:val>
            <c:numRef>
              <c:f>FEBRERO!$D$57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FEBRERO!$B$57</c:f>
              <c:strCache>
                <c:ptCount val="1"/>
                <c:pt idx="0">
                  <c:v>CONSTANZA</c:v>
                </c:pt>
              </c:strCache>
            </c:strRef>
          </c:cat>
          <c:val>
            <c:numRef>
              <c:f>FEBRERO!$E$57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FEBRERO!$B$57</c:f>
              <c:strCache>
                <c:ptCount val="1"/>
                <c:pt idx="0">
                  <c:v>CONSTANZA</c:v>
                </c:pt>
              </c:strCache>
            </c:strRef>
          </c:cat>
          <c:val>
            <c:numRef>
              <c:f>FEBRERO!$F$57</c:f>
              <c:numCache>
                <c:formatCode>General</c:formatCode>
                <c:ptCount val="1"/>
                <c:pt idx="0">
                  <c:v>18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FEBRERO!$B$57</c:f>
              <c:strCache>
                <c:ptCount val="1"/>
                <c:pt idx="0">
                  <c:v>CONSTANZA</c:v>
                </c:pt>
              </c:strCache>
            </c:strRef>
          </c:cat>
          <c:val>
            <c:numRef>
              <c:f>FEBRERO!$G$57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FEBRERO!$B$57</c:f>
              <c:strCache>
                <c:ptCount val="1"/>
                <c:pt idx="0">
                  <c:v>CONSTANZA</c:v>
                </c:pt>
              </c:strCache>
            </c:strRef>
          </c:cat>
          <c:val>
            <c:numRef>
              <c:f>FEBRERO!$H$57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FEBRERO!$B$57</c:f>
              <c:strCache>
                <c:ptCount val="1"/>
                <c:pt idx="0">
                  <c:v>CONSTANZA</c:v>
                </c:pt>
              </c:strCache>
            </c:strRef>
          </c:cat>
          <c:val>
            <c:numRef>
              <c:f>FEBRERO!$I$57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FEBRERO!$B$57</c:f>
              <c:strCache>
                <c:ptCount val="1"/>
                <c:pt idx="0">
                  <c:v>CONSTANZA</c:v>
                </c:pt>
              </c:strCache>
            </c:strRef>
          </c:cat>
          <c:val>
            <c:numRef>
              <c:f>FEBRERO!$J$57</c:f>
              <c:numCache>
                <c:formatCode>General</c:formatCode>
                <c:ptCount val="1"/>
                <c:pt idx="0">
                  <c:v>28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FEBRERO!$B$57</c:f>
              <c:strCache>
                <c:ptCount val="1"/>
                <c:pt idx="0">
                  <c:v>CONSTANZA</c:v>
                </c:pt>
              </c:strCache>
            </c:strRef>
          </c:cat>
          <c:val>
            <c:numRef>
              <c:f>FEBRERO!$K$57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FEBRERO!$B$57</c:f>
              <c:strCache>
                <c:ptCount val="1"/>
                <c:pt idx="0">
                  <c:v>CONSTANZA</c:v>
                </c:pt>
              </c:strCache>
            </c:strRef>
          </c:cat>
          <c:val>
            <c:numRef>
              <c:f>FEBRERO!$L$57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FEBRERO!$B$57</c:f>
              <c:strCache>
                <c:ptCount val="1"/>
                <c:pt idx="0">
                  <c:v>CONSTANZA</c:v>
                </c:pt>
              </c:strCache>
            </c:strRef>
          </c:cat>
          <c:val>
            <c:numRef>
              <c:f>FEBRERO!$M$57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FEBRERO!$B$57</c:f>
              <c:strCache>
                <c:ptCount val="1"/>
                <c:pt idx="0">
                  <c:v>CONSTANZA</c:v>
                </c:pt>
              </c:strCache>
            </c:strRef>
          </c:cat>
          <c:val>
            <c:numRef>
              <c:f>FEBRERO!$N$57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FEBRERO!$B$57</c:f>
              <c:strCache>
                <c:ptCount val="1"/>
                <c:pt idx="0">
                  <c:v>CONSTANZA</c:v>
                </c:pt>
              </c:strCache>
            </c:strRef>
          </c:cat>
          <c:val>
            <c:numRef>
              <c:f>FEBRERO!$O$57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FEBRERO!$B$57</c:f>
              <c:strCache>
                <c:ptCount val="1"/>
                <c:pt idx="0">
                  <c:v>CONSTANZA</c:v>
                </c:pt>
              </c:strCache>
            </c:strRef>
          </c:cat>
          <c:val>
            <c:numRef>
              <c:f>FEBRERO!$P$57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FEBRERO!$B$57</c:f>
              <c:strCache>
                <c:ptCount val="1"/>
                <c:pt idx="0">
                  <c:v>CONSTANZA</c:v>
                </c:pt>
              </c:strCache>
            </c:strRef>
          </c:cat>
          <c:val>
            <c:numRef>
              <c:f>FEBRERO!$Q$57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FEBRERO!$B$57</c:f>
              <c:strCache>
                <c:ptCount val="1"/>
                <c:pt idx="0">
                  <c:v>CONSTANZA</c:v>
                </c:pt>
              </c:strCache>
            </c:strRef>
          </c:cat>
          <c:val>
            <c:numRef>
              <c:f>FEBRERO!$R$57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FEBRERO!$B$57</c:f>
              <c:strCache>
                <c:ptCount val="1"/>
                <c:pt idx="0">
                  <c:v>CONSTANZA</c:v>
                </c:pt>
              </c:strCache>
            </c:strRef>
          </c:cat>
          <c:val>
            <c:numRef>
              <c:f>FEBRERO!$S$57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FEBRERO!$B$57</c:f>
              <c:strCache>
                <c:ptCount val="1"/>
                <c:pt idx="0">
                  <c:v>CONSTANZA</c:v>
                </c:pt>
              </c:strCache>
            </c:strRef>
          </c:cat>
          <c:val>
            <c:numRef>
              <c:f>FEBRERO!$T$57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FEBRERO!$B$57</c:f>
              <c:strCache>
                <c:ptCount val="1"/>
                <c:pt idx="0">
                  <c:v>CONSTANZA</c:v>
                </c:pt>
              </c:strCache>
            </c:strRef>
          </c:cat>
          <c:val>
            <c:numRef>
              <c:f>FEBRERO!$U$57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67597376"/>
        <c:axId val="-567596832"/>
      </c:barChart>
      <c:catAx>
        <c:axId val="-567597376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CONSTANZA</a:t>
                </a:r>
              </a:p>
            </c:rich>
          </c:tx>
          <c:layout>
            <c:manualLayout>
              <c:xMode val="edge"/>
              <c:yMode val="edge"/>
              <c:x val="0.48429365649160655"/>
              <c:y val="0.924132051659911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crossAx val="-567596832"/>
        <c:crosses val="autoZero"/>
        <c:auto val="0"/>
        <c:lblAlgn val="ctr"/>
        <c:lblOffset val="100"/>
        <c:noMultiLvlLbl val="0"/>
      </c:catAx>
      <c:valAx>
        <c:axId val="-567596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67597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  <a:alpha val="94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Dajabon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FEBRERO!$B$58</c:f>
              <c:strCache>
                <c:ptCount val="1"/>
                <c:pt idx="0">
                  <c:v>DAJABÓN</c:v>
                </c:pt>
              </c:strCache>
            </c:strRef>
          </c:cat>
          <c:val>
            <c:numRef>
              <c:f>FEBRERO!$C$58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FEBRERO!$B$58</c:f>
              <c:strCache>
                <c:ptCount val="1"/>
                <c:pt idx="0">
                  <c:v>DAJABÓN</c:v>
                </c:pt>
              </c:strCache>
            </c:strRef>
          </c:cat>
          <c:val>
            <c:numRef>
              <c:f>FEBRERO!$D$58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FEBRERO!$B$58</c:f>
              <c:strCache>
                <c:ptCount val="1"/>
                <c:pt idx="0">
                  <c:v>DAJABÓN</c:v>
                </c:pt>
              </c:strCache>
            </c:strRef>
          </c:cat>
          <c:val>
            <c:numRef>
              <c:f>FEBRERO!$E$58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FEBRERO!$B$58</c:f>
              <c:strCache>
                <c:ptCount val="1"/>
                <c:pt idx="0">
                  <c:v>DAJABÓN</c:v>
                </c:pt>
              </c:strCache>
            </c:strRef>
          </c:cat>
          <c:val>
            <c:numRef>
              <c:f>FEBRERO!$F$58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FEBRERO!$B$58</c:f>
              <c:strCache>
                <c:ptCount val="1"/>
                <c:pt idx="0">
                  <c:v>DAJABÓN</c:v>
                </c:pt>
              </c:strCache>
            </c:strRef>
          </c:cat>
          <c:val>
            <c:numRef>
              <c:f>FEBRERO!$G$58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FEBRERO!$B$58</c:f>
              <c:strCache>
                <c:ptCount val="1"/>
                <c:pt idx="0">
                  <c:v>DAJABÓN</c:v>
                </c:pt>
              </c:strCache>
            </c:strRef>
          </c:cat>
          <c:val>
            <c:numRef>
              <c:f>FEBRERO!$H$58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FEBRERO!$B$58</c:f>
              <c:strCache>
                <c:ptCount val="1"/>
                <c:pt idx="0">
                  <c:v>DAJABÓN</c:v>
                </c:pt>
              </c:strCache>
            </c:strRef>
          </c:cat>
          <c:val>
            <c:numRef>
              <c:f>FEBRERO!$I$58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FEBRERO!$B$58</c:f>
              <c:strCache>
                <c:ptCount val="1"/>
                <c:pt idx="0">
                  <c:v>DAJABÓN</c:v>
                </c:pt>
              </c:strCache>
            </c:strRef>
          </c:cat>
          <c:val>
            <c:numRef>
              <c:f>FEBRERO!$J$58</c:f>
              <c:numCache>
                <c:formatCode>General</c:formatCode>
                <c:ptCount val="1"/>
                <c:pt idx="0">
                  <c:v>28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FEBRERO!$B$58</c:f>
              <c:strCache>
                <c:ptCount val="1"/>
                <c:pt idx="0">
                  <c:v>DAJABÓN</c:v>
                </c:pt>
              </c:strCache>
            </c:strRef>
          </c:cat>
          <c:val>
            <c:numRef>
              <c:f>FEBRERO!$K$58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FEBRERO!$B$58</c:f>
              <c:strCache>
                <c:ptCount val="1"/>
                <c:pt idx="0">
                  <c:v>DAJABÓN</c:v>
                </c:pt>
              </c:strCache>
            </c:strRef>
          </c:cat>
          <c:val>
            <c:numRef>
              <c:f>FEBRERO!$L$58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FEBRERO!$B$58</c:f>
              <c:strCache>
                <c:ptCount val="1"/>
                <c:pt idx="0">
                  <c:v>DAJABÓN</c:v>
                </c:pt>
              </c:strCache>
            </c:strRef>
          </c:cat>
          <c:val>
            <c:numRef>
              <c:f>FEBRERO!$M$58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FEBRERO!$B$58</c:f>
              <c:strCache>
                <c:ptCount val="1"/>
                <c:pt idx="0">
                  <c:v>DAJABÓN</c:v>
                </c:pt>
              </c:strCache>
            </c:strRef>
          </c:cat>
          <c:val>
            <c:numRef>
              <c:f>FEBRERO!$N$58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FEBRERO!$B$58</c:f>
              <c:strCache>
                <c:ptCount val="1"/>
                <c:pt idx="0">
                  <c:v>DAJABÓN</c:v>
                </c:pt>
              </c:strCache>
            </c:strRef>
          </c:cat>
          <c:val>
            <c:numRef>
              <c:f>FEBRERO!$O$58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FEBRERO!$B$58</c:f>
              <c:strCache>
                <c:ptCount val="1"/>
                <c:pt idx="0">
                  <c:v>DAJABÓN</c:v>
                </c:pt>
              </c:strCache>
            </c:strRef>
          </c:cat>
          <c:val>
            <c:numRef>
              <c:f>FEBRERO!$P$58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FEBRERO!$B$58</c:f>
              <c:strCache>
                <c:ptCount val="1"/>
                <c:pt idx="0">
                  <c:v>DAJABÓN</c:v>
                </c:pt>
              </c:strCache>
            </c:strRef>
          </c:cat>
          <c:val>
            <c:numRef>
              <c:f>FEBRERO!$Q$58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FEBRERO!$B$58</c:f>
              <c:strCache>
                <c:ptCount val="1"/>
                <c:pt idx="0">
                  <c:v>DAJABÓN</c:v>
                </c:pt>
              </c:strCache>
            </c:strRef>
          </c:cat>
          <c:val>
            <c:numRef>
              <c:f>FEBRERO!$R$58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FEBRERO!$B$58</c:f>
              <c:strCache>
                <c:ptCount val="1"/>
                <c:pt idx="0">
                  <c:v>DAJABÓN</c:v>
                </c:pt>
              </c:strCache>
            </c:strRef>
          </c:cat>
          <c:val>
            <c:numRef>
              <c:f>FEBRERO!$S$58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FEBRERO!$B$58</c:f>
              <c:strCache>
                <c:ptCount val="1"/>
                <c:pt idx="0">
                  <c:v>DAJABÓN</c:v>
                </c:pt>
              </c:strCache>
            </c:strRef>
          </c:cat>
          <c:val>
            <c:numRef>
              <c:f>FEBRERO!$T$58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FEBRERO!$B$58</c:f>
              <c:strCache>
                <c:ptCount val="1"/>
                <c:pt idx="0">
                  <c:v>DAJABÓN</c:v>
                </c:pt>
              </c:strCache>
            </c:strRef>
          </c:cat>
          <c:val>
            <c:numRef>
              <c:f>FEBRERO!$U$58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67595744"/>
        <c:axId val="-559431616"/>
      </c:barChart>
      <c:catAx>
        <c:axId val="-567595744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DAJABÓN</a:t>
                </a:r>
              </a:p>
            </c:rich>
          </c:tx>
          <c:layout>
            <c:manualLayout>
              <c:xMode val="edge"/>
              <c:yMode val="edge"/>
              <c:x val="0.48261008945801137"/>
              <c:y val="0.924132051659911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crossAx val="-559431616"/>
        <c:crosses val="autoZero"/>
        <c:auto val="0"/>
        <c:lblAlgn val="ctr"/>
        <c:lblOffset val="100"/>
        <c:noMultiLvlLbl val="0"/>
      </c:catAx>
      <c:valAx>
        <c:axId val="-559431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67595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  <a:alpha val="94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Enriquillo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FEBRERO!$B$59</c:f>
              <c:strCache>
                <c:ptCount val="1"/>
                <c:pt idx="0">
                  <c:v>ENRIQUILLO</c:v>
                </c:pt>
              </c:strCache>
            </c:strRef>
          </c:cat>
          <c:val>
            <c:numRef>
              <c:f>FEBRERO!$C$59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FEBRERO!$B$59</c:f>
              <c:strCache>
                <c:ptCount val="1"/>
                <c:pt idx="0">
                  <c:v>ENRIQUILLO</c:v>
                </c:pt>
              </c:strCache>
            </c:strRef>
          </c:cat>
          <c:val>
            <c:numRef>
              <c:f>FEBRERO!$D$59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FEBRERO!$B$59</c:f>
              <c:strCache>
                <c:ptCount val="1"/>
                <c:pt idx="0">
                  <c:v>ENRIQUILLO</c:v>
                </c:pt>
              </c:strCache>
            </c:strRef>
          </c:cat>
          <c:val>
            <c:numRef>
              <c:f>FEBRERO!$E$59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FEBRERO!$B$59</c:f>
              <c:strCache>
                <c:ptCount val="1"/>
                <c:pt idx="0">
                  <c:v>ENRIQUILLO</c:v>
                </c:pt>
              </c:strCache>
            </c:strRef>
          </c:cat>
          <c:val>
            <c:numRef>
              <c:f>FEBRERO!$F$59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FEBRERO!$B$59</c:f>
              <c:strCache>
                <c:ptCount val="1"/>
                <c:pt idx="0">
                  <c:v>ENRIQUILLO</c:v>
                </c:pt>
              </c:strCache>
            </c:strRef>
          </c:cat>
          <c:val>
            <c:numRef>
              <c:f>FEBRERO!$G$59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FEBRERO!$B$59</c:f>
              <c:strCache>
                <c:ptCount val="1"/>
                <c:pt idx="0">
                  <c:v>ENRIQUILLO</c:v>
                </c:pt>
              </c:strCache>
            </c:strRef>
          </c:cat>
          <c:val>
            <c:numRef>
              <c:f>FEBRERO!$H$59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FEBRERO!$B$59</c:f>
              <c:strCache>
                <c:ptCount val="1"/>
                <c:pt idx="0">
                  <c:v>ENRIQUILLO</c:v>
                </c:pt>
              </c:strCache>
            </c:strRef>
          </c:cat>
          <c:val>
            <c:numRef>
              <c:f>FEBRERO!$I$59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FEBRERO!$B$59</c:f>
              <c:strCache>
                <c:ptCount val="1"/>
                <c:pt idx="0">
                  <c:v>ENRIQUILLO</c:v>
                </c:pt>
              </c:strCache>
            </c:strRef>
          </c:cat>
          <c:val>
            <c:numRef>
              <c:f>FEBRERO!$J$59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FEBRERO!$B$59</c:f>
              <c:strCache>
                <c:ptCount val="1"/>
                <c:pt idx="0">
                  <c:v>ENRIQUILLO</c:v>
                </c:pt>
              </c:strCache>
            </c:strRef>
          </c:cat>
          <c:val>
            <c:numRef>
              <c:f>FEBRERO!$K$59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FEBRERO!$B$59</c:f>
              <c:strCache>
                <c:ptCount val="1"/>
                <c:pt idx="0">
                  <c:v>ENRIQUILLO</c:v>
                </c:pt>
              </c:strCache>
            </c:strRef>
          </c:cat>
          <c:val>
            <c:numRef>
              <c:f>FEBRERO!$L$59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FEBRERO!$B$59</c:f>
              <c:strCache>
                <c:ptCount val="1"/>
                <c:pt idx="0">
                  <c:v>ENRIQUILLO</c:v>
                </c:pt>
              </c:strCache>
            </c:strRef>
          </c:cat>
          <c:val>
            <c:numRef>
              <c:f>FEBRERO!$M$59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FEBRERO!$B$59</c:f>
              <c:strCache>
                <c:ptCount val="1"/>
                <c:pt idx="0">
                  <c:v>ENRIQUILLO</c:v>
                </c:pt>
              </c:strCache>
            </c:strRef>
          </c:cat>
          <c:val>
            <c:numRef>
              <c:f>FEBRERO!$N$59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FEBRERO!$B$59</c:f>
              <c:strCache>
                <c:ptCount val="1"/>
                <c:pt idx="0">
                  <c:v>ENRIQUILLO</c:v>
                </c:pt>
              </c:strCache>
            </c:strRef>
          </c:cat>
          <c:val>
            <c:numRef>
              <c:f>FEBRERO!$O$59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FEBRERO!$B$59</c:f>
              <c:strCache>
                <c:ptCount val="1"/>
                <c:pt idx="0">
                  <c:v>ENRIQUILLO</c:v>
                </c:pt>
              </c:strCache>
            </c:strRef>
          </c:cat>
          <c:val>
            <c:numRef>
              <c:f>FEBRERO!$P$59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FEBRERO!$B$59</c:f>
              <c:strCache>
                <c:ptCount val="1"/>
                <c:pt idx="0">
                  <c:v>ENRIQUILLO</c:v>
                </c:pt>
              </c:strCache>
            </c:strRef>
          </c:cat>
          <c:val>
            <c:numRef>
              <c:f>FEBRERO!$Q$59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FEBRERO!$B$59</c:f>
              <c:strCache>
                <c:ptCount val="1"/>
                <c:pt idx="0">
                  <c:v>ENRIQUILLO</c:v>
                </c:pt>
              </c:strCache>
            </c:strRef>
          </c:cat>
          <c:val>
            <c:numRef>
              <c:f>FEBRERO!$R$59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FEBRERO!$B$59</c:f>
              <c:strCache>
                <c:ptCount val="1"/>
                <c:pt idx="0">
                  <c:v>ENRIQUILLO</c:v>
                </c:pt>
              </c:strCache>
            </c:strRef>
          </c:cat>
          <c:val>
            <c:numRef>
              <c:f>FEBRERO!$S$59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FEBRERO!$B$59</c:f>
              <c:strCache>
                <c:ptCount val="1"/>
                <c:pt idx="0">
                  <c:v>ENRIQUILLO</c:v>
                </c:pt>
              </c:strCache>
            </c:strRef>
          </c:cat>
          <c:val>
            <c:numRef>
              <c:f>FEBRERO!$T$59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FEBRERO!$B$59</c:f>
              <c:strCache>
                <c:ptCount val="1"/>
                <c:pt idx="0">
                  <c:v>ENRIQUILLO</c:v>
                </c:pt>
              </c:strCache>
            </c:strRef>
          </c:cat>
          <c:val>
            <c:numRef>
              <c:f>FEBRERO!$U$59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59433248"/>
        <c:axId val="-559431072"/>
      </c:barChart>
      <c:catAx>
        <c:axId val="-55943324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-559431072"/>
        <c:crosses val="autoZero"/>
        <c:auto val="0"/>
        <c:lblAlgn val="ctr"/>
        <c:lblOffset val="100"/>
        <c:noMultiLvlLbl val="0"/>
      </c:catAx>
      <c:valAx>
        <c:axId val="-559431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94332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  <a:alpha val="94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Gaspar Hernandez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FEBRERO!$B$60</c:f>
              <c:strCache>
                <c:ptCount val="1"/>
                <c:pt idx="0">
                  <c:v>GASPAR H.</c:v>
                </c:pt>
              </c:strCache>
            </c:strRef>
          </c:cat>
          <c:val>
            <c:numRef>
              <c:f>FEBRERO!$C$60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FEBRERO!$B$60</c:f>
              <c:strCache>
                <c:ptCount val="1"/>
                <c:pt idx="0">
                  <c:v>GASPAR H.</c:v>
                </c:pt>
              </c:strCache>
            </c:strRef>
          </c:cat>
          <c:val>
            <c:numRef>
              <c:f>FEBRERO!$D$60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FEBRERO!$B$60</c:f>
              <c:strCache>
                <c:ptCount val="1"/>
                <c:pt idx="0">
                  <c:v>GASPAR H.</c:v>
                </c:pt>
              </c:strCache>
            </c:strRef>
          </c:cat>
          <c:val>
            <c:numRef>
              <c:f>FEBRERO!$E$60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FEBRERO!$B$60</c:f>
              <c:strCache>
                <c:ptCount val="1"/>
                <c:pt idx="0">
                  <c:v>GASPAR H.</c:v>
                </c:pt>
              </c:strCache>
            </c:strRef>
          </c:cat>
          <c:val>
            <c:numRef>
              <c:f>FEBRERO!$F$60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FEBRERO!$B$60</c:f>
              <c:strCache>
                <c:ptCount val="1"/>
                <c:pt idx="0">
                  <c:v>GASPAR H.</c:v>
                </c:pt>
              </c:strCache>
            </c:strRef>
          </c:cat>
          <c:val>
            <c:numRef>
              <c:f>FEBRERO!$G$60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FEBRERO!$B$60</c:f>
              <c:strCache>
                <c:ptCount val="1"/>
                <c:pt idx="0">
                  <c:v>GASPAR H.</c:v>
                </c:pt>
              </c:strCache>
            </c:strRef>
          </c:cat>
          <c:val>
            <c:numRef>
              <c:f>FEBRERO!$H$60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FEBRERO!$B$60</c:f>
              <c:strCache>
                <c:ptCount val="1"/>
                <c:pt idx="0">
                  <c:v>GASPAR H.</c:v>
                </c:pt>
              </c:strCache>
            </c:strRef>
          </c:cat>
          <c:val>
            <c:numRef>
              <c:f>FEBRERO!$I$60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FEBRERO!$B$60</c:f>
              <c:strCache>
                <c:ptCount val="1"/>
                <c:pt idx="0">
                  <c:v>GASPAR H.</c:v>
                </c:pt>
              </c:strCache>
            </c:strRef>
          </c:cat>
          <c:val>
            <c:numRef>
              <c:f>FEBRERO!$J$60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FEBRERO!$B$60</c:f>
              <c:strCache>
                <c:ptCount val="1"/>
                <c:pt idx="0">
                  <c:v>GASPAR H.</c:v>
                </c:pt>
              </c:strCache>
            </c:strRef>
          </c:cat>
          <c:val>
            <c:numRef>
              <c:f>FEBRERO!$K$60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FEBRERO!$B$60</c:f>
              <c:strCache>
                <c:ptCount val="1"/>
                <c:pt idx="0">
                  <c:v>GASPAR H.</c:v>
                </c:pt>
              </c:strCache>
            </c:strRef>
          </c:cat>
          <c:val>
            <c:numRef>
              <c:f>FEBRERO!$L$60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FEBRERO!$B$60</c:f>
              <c:strCache>
                <c:ptCount val="1"/>
                <c:pt idx="0">
                  <c:v>GASPAR H.</c:v>
                </c:pt>
              </c:strCache>
            </c:strRef>
          </c:cat>
          <c:val>
            <c:numRef>
              <c:f>FEBRERO!$M$60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FEBRERO!$B$60</c:f>
              <c:strCache>
                <c:ptCount val="1"/>
                <c:pt idx="0">
                  <c:v>GASPAR H.</c:v>
                </c:pt>
              </c:strCache>
            </c:strRef>
          </c:cat>
          <c:val>
            <c:numRef>
              <c:f>FEBRERO!$N$60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FEBRERO!$B$60</c:f>
              <c:strCache>
                <c:ptCount val="1"/>
                <c:pt idx="0">
                  <c:v>GASPAR H.</c:v>
                </c:pt>
              </c:strCache>
            </c:strRef>
          </c:cat>
          <c:val>
            <c:numRef>
              <c:f>FEBRERO!$O$60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FEBRERO!$B$60</c:f>
              <c:strCache>
                <c:ptCount val="1"/>
                <c:pt idx="0">
                  <c:v>GASPAR H.</c:v>
                </c:pt>
              </c:strCache>
            </c:strRef>
          </c:cat>
          <c:val>
            <c:numRef>
              <c:f>FEBRERO!$P$60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FEBRERO!$B$60</c:f>
              <c:strCache>
                <c:ptCount val="1"/>
                <c:pt idx="0">
                  <c:v>GASPAR H.</c:v>
                </c:pt>
              </c:strCache>
            </c:strRef>
          </c:cat>
          <c:val>
            <c:numRef>
              <c:f>FEBRERO!$Q$60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FEBRERO!$B$60</c:f>
              <c:strCache>
                <c:ptCount val="1"/>
                <c:pt idx="0">
                  <c:v>GASPAR H.</c:v>
                </c:pt>
              </c:strCache>
            </c:strRef>
          </c:cat>
          <c:val>
            <c:numRef>
              <c:f>FEBRERO!$R$60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FEBRERO!$B$60</c:f>
              <c:strCache>
                <c:ptCount val="1"/>
                <c:pt idx="0">
                  <c:v>GASPAR H.</c:v>
                </c:pt>
              </c:strCache>
            </c:strRef>
          </c:cat>
          <c:val>
            <c:numRef>
              <c:f>FEBRERO!$S$60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FEBRERO!$B$60</c:f>
              <c:strCache>
                <c:ptCount val="1"/>
                <c:pt idx="0">
                  <c:v>GASPAR H.</c:v>
                </c:pt>
              </c:strCache>
            </c:strRef>
          </c:cat>
          <c:val>
            <c:numRef>
              <c:f>FEBRERO!$T$60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FEBRERO!$B$60</c:f>
              <c:strCache>
                <c:ptCount val="1"/>
                <c:pt idx="0">
                  <c:v>GASPAR H.</c:v>
                </c:pt>
              </c:strCache>
            </c:strRef>
          </c:cat>
          <c:val>
            <c:numRef>
              <c:f>FEBRERO!$U$60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59437600"/>
        <c:axId val="-559430528"/>
      </c:barChart>
      <c:catAx>
        <c:axId val="-559437600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GASPAR</a:t>
                </a:r>
                <a:r>
                  <a:rPr lang="es-ES" baseline="0"/>
                  <a:t> HERNANDEZ</a:t>
                </a:r>
                <a:endParaRPr lang="es-ES"/>
              </a:p>
            </c:rich>
          </c:tx>
          <c:layout>
            <c:manualLayout>
              <c:xMode val="edge"/>
              <c:yMode val="edge"/>
              <c:x val="0.45035407402597072"/>
              <c:y val="0.9203358383508911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crossAx val="-559430528"/>
        <c:crosses val="autoZero"/>
        <c:auto val="0"/>
        <c:lblAlgn val="ctr"/>
        <c:lblOffset val="100"/>
        <c:noMultiLvlLbl val="0"/>
      </c:catAx>
      <c:valAx>
        <c:axId val="-559430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9437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  <a:alpha val="94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Hondo</a:t>
            </a:r>
            <a:r>
              <a:rPr lang="es-ES" baseline="0"/>
              <a:t> Valle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FEBRERO!$B$61</c:f>
              <c:strCache>
                <c:ptCount val="1"/>
                <c:pt idx="0">
                  <c:v>HONDO VALLE </c:v>
                </c:pt>
              </c:strCache>
            </c:strRef>
          </c:cat>
          <c:val>
            <c:numRef>
              <c:f>FEBRERO!$C$61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FEBRERO!$B$61</c:f>
              <c:strCache>
                <c:ptCount val="1"/>
                <c:pt idx="0">
                  <c:v>HONDO VALLE </c:v>
                </c:pt>
              </c:strCache>
            </c:strRef>
          </c:cat>
          <c:val>
            <c:numRef>
              <c:f>FEBRERO!$D$61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FEBRERO!$B$61</c:f>
              <c:strCache>
                <c:ptCount val="1"/>
                <c:pt idx="0">
                  <c:v>HONDO VALLE </c:v>
                </c:pt>
              </c:strCache>
            </c:strRef>
          </c:cat>
          <c:val>
            <c:numRef>
              <c:f>FEBRERO!$E$61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FEBRERO!$B$61</c:f>
              <c:strCache>
                <c:ptCount val="1"/>
                <c:pt idx="0">
                  <c:v>HONDO VALLE </c:v>
                </c:pt>
              </c:strCache>
            </c:strRef>
          </c:cat>
          <c:val>
            <c:numRef>
              <c:f>FEBRERO!$F$61</c:f>
              <c:numCache>
                <c:formatCode>General</c:formatCode>
                <c:ptCount val="1"/>
                <c:pt idx="0">
                  <c:v>14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FEBRERO!$B$61</c:f>
              <c:strCache>
                <c:ptCount val="1"/>
                <c:pt idx="0">
                  <c:v>HONDO VALLE </c:v>
                </c:pt>
              </c:strCache>
            </c:strRef>
          </c:cat>
          <c:val>
            <c:numRef>
              <c:f>FEBRERO!$G$61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FEBRERO!$B$61</c:f>
              <c:strCache>
                <c:ptCount val="1"/>
                <c:pt idx="0">
                  <c:v>HONDO VALLE </c:v>
                </c:pt>
              </c:strCache>
            </c:strRef>
          </c:cat>
          <c:val>
            <c:numRef>
              <c:f>FEBRERO!$H$61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FEBRERO!$B$61</c:f>
              <c:strCache>
                <c:ptCount val="1"/>
                <c:pt idx="0">
                  <c:v>HONDO VALLE </c:v>
                </c:pt>
              </c:strCache>
            </c:strRef>
          </c:cat>
          <c:val>
            <c:numRef>
              <c:f>FEBRERO!$I$61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FEBRERO!$B$61</c:f>
              <c:strCache>
                <c:ptCount val="1"/>
                <c:pt idx="0">
                  <c:v>HONDO VALLE </c:v>
                </c:pt>
              </c:strCache>
            </c:strRef>
          </c:cat>
          <c:val>
            <c:numRef>
              <c:f>FEBRERO!$J$61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FEBRERO!$B$61</c:f>
              <c:strCache>
                <c:ptCount val="1"/>
                <c:pt idx="0">
                  <c:v>HONDO VALLE </c:v>
                </c:pt>
              </c:strCache>
            </c:strRef>
          </c:cat>
          <c:val>
            <c:numRef>
              <c:f>FEBRERO!$K$61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FEBRERO!$B$61</c:f>
              <c:strCache>
                <c:ptCount val="1"/>
                <c:pt idx="0">
                  <c:v>HONDO VALLE </c:v>
                </c:pt>
              </c:strCache>
            </c:strRef>
          </c:cat>
          <c:val>
            <c:numRef>
              <c:f>FEBRERO!$L$61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FEBRERO!$B$61</c:f>
              <c:strCache>
                <c:ptCount val="1"/>
                <c:pt idx="0">
                  <c:v>HONDO VALLE </c:v>
                </c:pt>
              </c:strCache>
            </c:strRef>
          </c:cat>
          <c:val>
            <c:numRef>
              <c:f>FEBRERO!$M$61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FEBRERO!$B$61</c:f>
              <c:strCache>
                <c:ptCount val="1"/>
                <c:pt idx="0">
                  <c:v>HONDO VALLE </c:v>
                </c:pt>
              </c:strCache>
            </c:strRef>
          </c:cat>
          <c:val>
            <c:numRef>
              <c:f>FEBRERO!$N$61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FEBRERO!$B$61</c:f>
              <c:strCache>
                <c:ptCount val="1"/>
                <c:pt idx="0">
                  <c:v>HONDO VALLE </c:v>
                </c:pt>
              </c:strCache>
            </c:strRef>
          </c:cat>
          <c:val>
            <c:numRef>
              <c:f>FEBRERO!$O$61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FEBRERO!$B$61</c:f>
              <c:strCache>
                <c:ptCount val="1"/>
                <c:pt idx="0">
                  <c:v>HONDO VALLE </c:v>
                </c:pt>
              </c:strCache>
            </c:strRef>
          </c:cat>
          <c:val>
            <c:numRef>
              <c:f>FEBRERO!$P$61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FEBRERO!$B$61</c:f>
              <c:strCache>
                <c:ptCount val="1"/>
                <c:pt idx="0">
                  <c:v>HONDO VALLE </c:v>
                </c:pt>
              </c:strCache>
            </c:strRef>
          </c:cat>
          <c:val>
            <c:numRef>
              <c:f>FEBRERO!$Q$61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FEBRERO!$B$61</c:f>
              <c:strCache>
                <c:ptCount val="1"/>
                <c:pt idx="0">
                  <c:v>HONDO VALLE </c:v>
                </c:pt>
              </c:strCache>
            </c:strRef>
          </c:cat>
          <c:val>
            <c:numRef>
              <c:f>FEBRERO!$R$61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FEBRERO!$B$61</c:f>
              <c:strCache>
                <c:ptCount val="1"/>
                <c:pt idx="0">
                  <c:v>HONDO VALLE </c:v>
                </c:pt>
              </c:strCache>
            </c:strRef>
          </c:cat>
          <c:val>
            <c:numRef>
              <c:f>FEBRERO!$S$61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FEBRERO!$B$61</c:f>
              <c:strCache>
                <c:ptCount val="1"/>
                <c:pt idx="0">
                  <c:v>HONDO VALLE </c:v>
                </c:pt>
              </c:strCache>
            </c:strRef>
          </c:cat>
          <c:val>
            <c:numRef>
              <c:f>FEBRERO!$T$61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FEBRERO!$B$61</c:f>
              <c:strCache>
                <c:ptCount val="1"/>
                <c:pt idx="0">
                  <c:v>HONDO VALLE </c:v>
                </c:pt>
              </c:strCache>
            </c:strRef>
          </c:cat>
          <c:val>
            <c:numRef>
              <c:f>FEBRERO!$U$61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59439232"/>
        <c:axId val="-559429984"/>
      </c:barChart>
      <c:catAx>
        <c:axId val="-55943923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-559429984"/>
        <c:crosses val="autoZero"/>
        <c:auto val="0"/>
        <c:lblAlgn val="ctr"/>
        <c:lblOffset val="100"/>
        <c:noMultiLvlLbl val="0"/>
      </c:catAx>
      <c:valAx>
        <c:axId val="-55942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9439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  <a:alpha val="94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Cabral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ENERO!$B$55</c:f>
              <c:strCache>
                <c:ptCount val="1"/>
                <c:pt idx="0">
                  <c:v>CABRAL</c:v>
                </c:pt>
              </c:strCache>
            </c:strRef>
          </c:cat>
          <c:val>
            <c:numRef>
              <c:f>ENERO!$C$55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ENERO!$B$55</c:f>
              <c:strCache>
                <c:ptCount val="1"/>
                <c:pt idx="0">
                  <c:v>CABRAL</c:v>
                </c:pt>
              </c:strCache>
            </c:strRef>
          </c:cat>
          <c:val>
            <c:numRef>
              <c:f>ENERO!$D$55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ENERO!$B$55</c:f>
              <c:strCache>
                <c:ptCount val="1"/>
                <c:pt idx="0">
                  <c:v>CABRAL</c:v>
                </c:pt>
              </c:strCache>
            </c:strRef>
          </c:cat>
          <c:val>
            <c:numRef>
              <c:f>ENERO!$E$55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ENERO!$B$55</c:f>
              <c:strCache>
                <c:ptCount val="1"/>
                <c:pt idx="0">
                  <c:v>CABRAL</c:v>
                </c:pt>
              </c:strCache>
            </c:strRef>
          </c:cat>
          <c:val>
            <c:numRef>
              <c:f>ENERO!$F$55</c:f>
              <c:numCache>
                <c:formatCode>General</c:formatCode>
                <c:ptCount val="1"/>
                <c:pt idx="0">
                  <c:v>31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ENERO!$B$55</c:f>
              <c:strCache>
                <c:ptCount val="1"/>
                <c:pt idx="0">
                  <c:v>CABRAL</c:v>
                </c:pt>
              </c:strCache>
            </c:strRef>
          </c:cat>
          <c:val>
            <c:numRef>
              <c:f>ENERO!$G$55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ENERO!$B$55</c:f>
              <c:strCache>
                <c:ptCount val="1"/>
                <c:pt idx="0">
                  <c:v>CABRAL</c:v>
                </c:pt>
              </c:strCache>
            </c:strRef>
          </c:cat>
          <c:val>
            <c:numRef>
              <c:f>ENERO!$H$55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ENERO!$B$55</c:f>
              <c:strCache>
                <c:ptCount val="1"/>
                <c:pt idx="0">
                  <c:v>CABRAL</c:v>
                </c:pt>
              </c:strCache>
            </c:strRef>
          </c:cat>
          <c:val>
            <c:numRef>
              <c:f>ENERO!$I$55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ENERO!$B$55</c:f>
              <c:strCache>
                <c:ptCount val="1"/>
                <c:pt idx="0">
                  <c:v>CABRAL</c:v>
                </c:pt>
              </c:strCache>
            </c:strRef>
          </c:cat>
          <c:val>
            <c:numRef>
              <c:f>ENERO!$J$55</c:f>
              <c:numCache>
                <c:formatCode>General</c:formatCode>
                <c:ptCount val="1"/>
                <c:pt idx="0">
                  <c:v>25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ENERO!$B$55</c:f>
              <c:strCache>
                <c:ptCount val="1"/>
                <c:pt idx="0">
                  <c:v>CABRAL</c:v>
                </c:pt>
              </c:strCache>
            </c:strRef>
          </c:cat>
          <c:val>
            <c:numRef>
              <c:f>ENERO!$K$55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ENERO!$B$55</c:f>
              <c:strCache>
                <c:ptCount val="1"/>
                <c:pt idx="0">
                  <c:v>CABRAL</c:v>
                </c:pt>
              </c:strCache>
            </c:strRef>
          </c:cat>
          <c:val>
            <c:numRef>
              <c:f>ENERO!$L$55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ENERO!$B$55</c:f>
              <c:strCache>
                <c:ptCount val="1"/>
                <c:pt idx="0">
                  <c:v>CABRAL</c:v>
                </c:pt>
              </c:strCache>
            </c:strRef>
          </c:cat>
          <c:val>
            <c:numRef>
              <c:f>ENERO!$M$55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ENERO!$B$55</c:f>
              <c:strCache>
                <c:ptCount val="1"/>
                <c:pt idx="0">
                  <c:v>CABRAL</c:v>
                </c:pt>
              </c:strCache>
            </c:strRef>
          </c:cat>
          <c:val>
            <c:numRef>
              <c:f>ENERO!$N$55</c:f>
              <c:numCache>
                <c:formatCode>General</c:formatCode>
                <c:ptCount val="1"/>
                <c:pt idx="0">
                  <c:v>14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ENERO!$B$55</c:f>
              <c:strCache>
                <c:ptCount val="1"/>
                <c:pt idx="0">
                  <c:v>CABRAL</c:v>
                </c:pt>
              </c:strCache>
            </c:strRef>
          </c:cat>
          <c:val>
            <c:numRef>
              <c:f>ENERO!$O$55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ENERO!$B$55</c:f>
              <c:strCache>
                <c:ptCount val="1"/>
                <c:pt idx="0">
                  <c:v>CABRAL</c:v>
                </c:pt>
              </c:strCache>
            </c:strRef>
          </c:cat>
          <c:val>
            <c:numRef>
              <c:f>ENERO!$P$55</c:f>
              <c:numCache>
                <c:formatCode>General</c:formatCode>
                <c:ptCount val="1"/>
                <c:pt idx="0">
                  <c:v>14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ENERO!$B$55</c:f>
              <c:strCache>
                <c:ptCount val="1"/>
                <c:pt idx="0">
                  <c:v>CABRAL</c:v>
                </c:pt>
              </c:strCache>
            </c:strRef>
          </c:cat>
          <c:val>
            <c:numRef>
              <c:f>ENERO!$Q$55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ENERO!$B$55</c:f>
              <c:strCache>
                <c:ptCount val="1"/>
                <c:pt idx="0">
                  <c:v>CABRAL</c:v>
                </c:pt>
              </c:strCache>
            </c:strRef>
          </c:cat>
          <c:val>
            <c:numRef>
              <c:f>ENERO!$R$55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ENERO!$B$55</c:f>
              <c:strCache>
                <c:ptCount val="1"/>
                <c:pt idx="0">
                  <c:v>CABRAL</c:v>
                </c:pt>
              </c:strCache>
            </c:strRef>
          </c:cat>
          <c:val>
            <c:numRef>
              <c:f>ENERO!$S$55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ENERO!$B$55</c:f>
              <c:strCache>
                <c:ptCount val="1"/>
                <c:pt idx="0">
                  <c:v>CABRAL</c:v>
                </c:pt>
              </c:strCache>
            </c:strRef>
          </c:cat>
          <c:val>
            <c:numRef>
              <c:f>ENERO!$T$55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ENERO!$B$55</c:f>
              <c:strCache>
                <c:ptCount val="1"/>
                <c:pt idx="0">
                  <c:v>CABRAL</c:v>
                </c:pt>
              </c:strCache>
            </c:strRef>
          </c:cat>
          <c:val>
            <c:numRef>
              <c:f>ENERO!$U$55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81071856"/>
        <c:axId val="-581063696"/>
      </c:barChart>
      <c:catAx>
        <c:axId val="-581071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81063696"/>
        <c:crosses val="autoZero"/>
        <c:auto val="1"/>
        <c:lblAlgn val="ctr"/>
        <c:lblOffset val="100"/>
        <c:noMultiLvlLbl val="0"/>
      </c:catAx>
      <c:valAx>
        <c:axId val="-581063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81071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Jarabacoa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FEBRERO!$B$62</c:f>
              <c:strCache>
                <c:ptCount val="1"/>
                <c:pt idx="0">
                  <c:v>JARABACOA</c:v>
                </c:pt>
              </c:strCache>
            </c:strRef>
          </c:cat>
          <c:val>
            <c:numRef>
              <c:f>FEBRERO!$C$62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FEBRERO!$B$62</c:f>
              <c:strCache>
                <c:ptCount val="1"/>
                <c:pt idx="0">
                  <c:v>JARABACOA</c:v>
                </c:pt>
              </c:strCache>
            </c:strRef>
          </c:cat>
          <c:val>
            <c:numRef>
              <c:f>FEBRERO!$D$62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FEBRERO!$B$62</c:f>
              <c:strCache>
                <c:ptCount val="1"/>
                <c:pt idx="0">
                  <c:v>JARABACOA</c:v>
                </c:pt>
              </c:strCache>
            </c:strRef>
          </c:cat>
          <c:val>
            <c:numRef>
              <c:f>FEBRERO!$E$62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FEBRERO!$B$62</c:f>
              <c:strCache>
                <c:ptCount val="1"/>
                <c:pt idx="0">
                  <c:v>JARABACOA</c:v>
                </c:pt>
              </c:strCache>
            </c:strRef>
          </c:cat>
          <c:val>
            <c:numRef>
              <c:f>FEBRERO!$F$62</c:f>
              <c:numCache>
                <c:formatCode>General</c:formatCode>
                <c:ptCount val="1"/>
                <c:pt idx="0">
                  <c:v>14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FEBRERO!$B$62</c:f>
              <c:strCache>
                <c:ptCount val="1"/>
                <c:pt idx="0">
                  <c:v>JARABACOA</c:v>
                </c:pt>
              </c:strCache>
            </c:strRef>
          </c:cat>
          <c:val>
            <c:numRef>
              <c:f>FEBRERO!$G$62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FEBRERO!$B$62</c:f>
              <c:strCache>
                <c:ptCount val="1"/>
                <c:pt idx="0">
                  <c:v>JARABACOA</c:v>
                </c:pt>
              </c:strCache>
            </c:strRef>
          </c:cat>
          <c:val>
            <c:numRef>
              <c:f>FEBRERO!$H$62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FEBRERO!$B$62</c:f>
              <c:strCache>
                <c:ptCount val="1"/>
                <c:pt idx="0">
                  <c:v>JARABACOA</c:v>
                </c:pt>
              </c:strCache>
            </c:strRef>
          </c:cat>
          <c:val>
            <c:numRef>
              <c:f>FEBRERO!$I$62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FEBRERO!$B$62</c:f>
              <c:strCache>
                <c:ptCount val="1"/>
                <c:pt idx="0">
                  <c:v>JARABACOA</c:v>
                </c:pt>
              </c:strCache>
            </c:strRef>
          </c:cat>
          <c:val>
            <c:numRef>
              <c:f>FEBRERO!$J$62</c:f>
              <c:numCache>
                <c:formatCode>General</c:formatCode>
                <c:ptCount val="1"/>
                <c:pt idx="0">
                  <c:v>28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FEBRERO!$B$62</c:f>
              <c:strCache>
                <c:ptCount val="1"/>
                <c:pt idx="0">
                  <c:v>JARABACOA</c:v>
                </c:pt>
              </c:strCache>
            </c:strRef>
          </c:cat>
          <c:val>
            <c:numRef>
              <c:f>FEBRERO!$K$62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FEBRERO!$B$62</c:f>
              <c:strCache>
                <c:ptCount val="1"/>
                <c:pt idx="0">
                  <c:v>JARABACOA</c:v>
                </c:pt>
              </c:strCache>
            </c:strRef>
          </c:cat>
          <c:val>
            <c:numRef>
              <c:f>FEBRERO!$L$62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FEBRERO!$B$62</c:f>
              <c:strCache>
                <c:ptCount val="1"/>
                <c:pt idx="0">
                  <c:v>JARABACOA</c:v>
                </c:pt>
              </c:strCache>
            </c:strRef>
          </c:cat>
          <c:val>
            <c:numRef>
              <c:f>FEBRERO!$M$62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FEBRERO!$B$62</c:f>
              <c:strCache>
                <c:ptCount val="1"/>
                <c:pt idx="0">
                  <c:v>JARABACOA</c:v>
                </c:pt>
              </c:strCache>
            </c:strRef>
          </c:cat>
          <c:val>
            <c:numRef>
              <c:f>FEBRERO!$N$62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FEBRERO!$B$62</c:f>
              <c:strCache>
                <c:ptCount val="1"/>
                <c:pt idx="0">
                  <c:v>JARABACOA</c:v>
                </c:pt>
              </c:strCache>
            </c:strRef>
          </c:cat>
          <c:val>
            <c:numRef>
              <c:f>FEBRERO!$O$62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FEBRERO!$B$62</c:f>
              <c:strCache>
                <c:ptCount val="1"/>
                <c:pt idx="0">
                  <c:v>JARABACOA</c:v>
                </c:pt>
              </c:strCache>
            </c:strRef>
          </c:cat>
          <c:val>
            <c:numRef>
              <c:f>FEBRERO!$P$62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FEBRERO!$B$62</c:f>
              <c:strCache>
                <c:ptCount val="1"/>
                <c:pt idx="0">
                  <c:v>JARABACOA</c:v>
                </c:pt>
              </c:strCache>
            </c:strRef>
          </c:cat>
          <c:val>
            <c:numRef>
              <c:f>FEBRERO!$Q$62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FEBRERO!$B$62</c:f>
              <c:strCache>
                <c:ptCount val="1"/>
                <c:pt idx="0">
                  <c:v>JARABACOA</c:v>
                </c:pt>
              </c:strCache>
            </c:strRef>
          </c:cat>
          <c:val>
            <c:numRef>
              <c:f>FEBRERO!$R$62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FEBRERO!$B$62</c:f>
              <c:strCache>
                <c:ptCount val="1"/>
                <c:pt idx="0">
                  <c:v>JARABACOA</c:v>
                </c:pt>
              </c:strCache>
            </c:strRef>
          </c:cat>
          <c:val>
            <c:numRef>
              <c:f>FEBRERO!$S$62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FEBRERO!$B$62</c:f>
              <c:strCache>
                <c:ptCount val="1"/>
                <c:pt idx="0">
                  <c:v>JARABACOA</c:v>
                </c:pt>
              </c:strCache>
            </c:strRef>
          </c:cat>
          <c:val>
            <c:numRef>
              <c:f>FEBRERO!$T$62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FEBRERO!$B$62</c:f>
              <c:strCache>
                <c:ptCount val="1"/>
                <c:pt idx="0">
                  <c:v>JARABACOA</c:v>
                </c:pt>
              </c:strCache>
            </c:strRef>
          </c:cat>
          <c:val>
            <c:numRef>
              <c:f>FEBRERO!$U$62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59437056"/>
        <c:axId val="-559436512"/>
      </c:barChart>
      <c:catAx>
        <c:axId val="-559437056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JARABACOA</a:t>
                </a:r>
              </a:p>
            </c:rich>
          </c:tx>
          <c:layout>
            <c:manualLayout>
              <c:xMode val="edge"/>
              <c:yMode val="edge"/>
              <c:x val="0.48112885723688775"/>
              <c:y val="0.923101426710763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crossAx val="-559436512"/>
        <c:crosses val="autoZero"/>
        <c:auto val="0"/>
        <c:lblAlgn val="ctr"/>
        <c:lblOffset val="100"/>
        <c:noMultiLvlLbl val="0"/>
      </c:catAx>
      <c:valAx>
        <c:axId val="-559436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9437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  <a:alpha val="94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</a:t>
            </a:r>
            <a:r>
              <a:rPr lang="es-ES" baseline="0"/>
              <a:t> Jimaní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FEBRERO!$B$63</c:f>
              <c:strCache>
                <c:ptCount val="1"/>
                <c:pt idx="0">
                  <c:v>JIMANI</c:v>
                </c:pt>
              </c:strCache>
            </c:strRef>
          </c:cat>
          <c:val>
            <c:numRef>
              <c:f>FEBRERO!$C$63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FEBRERO!$B$63</c:f>
              <c:strCache>
                <c:ptCount val="1"/>
                <c:pt idx="0">
                  <c:v>JIMANI</c:v>
                </c:pt>
              </c:strCache>
            </c:strRef>
          </c:cat>
          <c:val>
            <c:numRef>
              <c:f>FEBRERO!$D$63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FEBRERO!$B$63</c:f>
              <c:strCache>
                <c:ptCount val="1"/>
                <c:pt idx="0">
                  <c:v>JIMANI</c:v>
                </c:pt>
              </c:strCache>
            </c:strRef>
          </c:cat>
          <c:val>
            <c:numRef>
              <c:f>FEBRERO!$E$63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FEBRERO!$B$63</c:f>
              <c:strCache>
                <c:ptCount val="1"/>
                <c:pt idx="0">
                  <c:v>JIMANI</c:v>
                </c:pt>
              </c:strCache>
            </c:strRef>
          </c:cat>
          <c:val>
            <c:numRef>
              <c:f>FEBRERO!$F$63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FEBRERO!$B$63</c:f>
              <c:strCache>
                <c:ptCount val="1"/>
                <c:pt idx="0">
                  <c:v>JIMANI</c:v>
                </c:pt>
              </c:strCache>
            </c:strRef>
          </c:cat>
          <c:val>
            <c:numRef>
              <c:f>FEBRERO!$G$63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FEBRERO!$B$63</c:f>
              <c:strCache>
                <c:ptCount val="1"/>
                <c:pt idx="0">
                  <c:v>JIMANI</c:v>
                </c:pt>
              </c:strCache>
            </c:strRef>
          </c:cat>
          <c:val>
            <c:numRef>
              <c:f>FEBRERO!$H$63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FEBRERO!$B$63</c:f>
              <c:strCache>
                <c:ptCount val="1"/>
                <c:pt idx="0">
                  <c:v>JIMANI</c:v>
                </c:pt>
              </c:strCache>
            </c:strRef>
          </c:cat>
          <c:val>
            <c:numRef>
              <c:f>FEBRERO!$I$63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FEBRERO!$B$63</c:f>
              <c:strCache>
                <c:ptCount val="1"/>
                <c:pt idx="0">
                  <c:v>JIMANI</c:v>
                </c:pt>
              </c:strCache>
            </c:strRef>
          </c:cat>
          <c:val>
            <c:numRef>
              <c:f>FEBRERO!$J$63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FEBRERO!$B$63</c:f>
              <c:strCache>
                <c:ptCount val="1"/>
                <c:pt idx="0">
                  <c:v>JIMANI</c:v>
                </c:pt>
              </c:strCache>
            </c:strRef>
          </c:cat>
          <c:val>
            <c:numRef>
              <c:f>FEBRERO!$K$63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FEBRERO!$B$63</c:f>
              <c:strCache>
                <c:ptCount val="1"/>
                <c:pt idx="0">
                  <c:v>JIMANI</c:v>
                </c:pt>
              </c:strCache>
            </c:strRef>
          </c:cat>
          <c:val>
            <c:numRef>
              <c:f>FEBRERO!$L$63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FEBRERO!$B$63</c:f>
              <c:strCache>
                <c:ptCount val="1"/>
                <c:pt idx="0">
                  <c:v>JIMANI</c:v>
                </c:pt>
              </c:strCache>
            </c:strRef>
          </c:cat>
          <c:val>
            <c:numRef>
              <c:f>FEBRERO!$M$63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FEBRERO!$B$63</c:f>
              <c:strCache>
                <c:ptCount val="1"/>
                <c:pt idx="0">
                  <c:v>JIMANI</c:v>
                </c:pt>
              </c:strCache>
            </c:strRef>
          </c:cat>
          <c:val>
            <c:numRef>
              <c:f>FEBRERO!$N$63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FEBRERO!$B$63</c:f>
              <c:strCache>
                <c:ptCount val="1"/>
                <c:pt idx="0">
                  <c:v>JIMANI</c:v>
                </c:pt>
              </c:strCache>
            </c:strRef>
          </c:cat>
          <c:val>
            <c:numRef>
              <c:f>FEBRERO!$O$63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FEBRERO!$B$63</c:f>
              <c:strCache>
                <c:ptCount val="1"/>
                <c:pt idx="0">
                  <c:v>JIMANI</c:v>
                </c:pt>
              </c:strCache>
            </c:strRef>
          </c:cat>
          <c:val>
            <c:numRef>
              <c:f>FEBRERO!$P$63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FEBRERO!$B$63</c:f>
              <c:strCache>
                <c:ptCount val="1"/>
                <c:pt idx="0">
                  <c:v>JIMANI</c:v>
                </c:pt>
              </c:strCache>
            </c:strRef>
          </c:cat>
          <c:val>
            <c:numRef>
              <c:f>FEBRERO!$Q$63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FEBRERO!$B$63</c:f>
              <c:strCache>
                <c:ptCount val="1"/>
                <c:pt idx="0">
                  <c:v>JIMANI</c:v>
                </c:pt>
              </c:strCache>
            </c:strRef>
          </c:cat>
          <c:val>
            <c:numRef>
              <c:f>FEBRERO!$R$63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FEBRERO!$B$63</c:f>
              <c:strCache>
                <c:ptCount val="1"/>
                <c:pt idx="0">
                  <c:v>JIMANI</c:v>
                </c:pt>
              </c:strCache>
            </c:strRef>
          </c:cat>
          <c:val>
            <c:numRef>
              <c:f>FEBRERO!$S$63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FEBRERO!$B$63</c:f>
              <c:strCache>
                <c:ptCount val="1"/>
                <c:pt idx="0">
                  <c:v>JIMANI</c:v>
                </c:pt>
              </c:strCache>
            </c:strRef>
          </c:cat>
          <c:val>
            <c:numRef>
              <c:f>FEBRERO!$T$63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s-ES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FEBRERO!$B$63</c:f>
              <c:strCache>
                <c:ptCount val="1"/>
                <c:pt idx="0">
                  <c:v>JIMANI</c:v>
                </c:pt>
              </c:strCache>
            </c:strRef>
          </c:cat>
          <c:val>
            <c:numRef>
              <c:f>FEBRERO!$U$63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59429440"/>
        <c:axId val="-559428896"/>
      </c:barChart>
      <c:catAx>
        <c:axId val="-559429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9428896"/>
        <c:crosses val="autoZero"/>
        <c:auto val="1"/>
        <c:lblAlgn val="ctr"/>
        <c:lblOffset val="100"/>
        <c:noMultiLvlLbl val="0"/>
      </c:catAx>
      <c:valAx>
        <c:axId val="-559428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94294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Joaquín Balaguer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FEBRERO!$B$64</c:f>
              <c:strCache>
                <c:ptCount val="1"/>
                <c:pt idx="0">
                  <c:v>JOAQUÍN B.</c:v>
                </c:pt>
              </c:strCache>
            </c:strRef>
          </c:cat>
          <c:val>
            <c:numRef>
              <c:f>FEBRERO!$C$64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FEBRERO!$B$64</c:f>
              <c:strCache>
                <c:ptCount val="1"/>
                <c:pt idx="0">
                  <c:v>JOAQUÍN B.</c:v>
                </c:pt>
              </c:strCache>
            </c:strRef>
          </c:cat>
          <c:val>
            <c:numRef>
              <c:f>FEBRERO!$D$64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FEBRERO!$B$64</c:f>
              <c:strCache>
                <c:ptCount val="1"/>
                <c:pt idx="0">
                  <c:v>JOAQUÍN B.</c:v>
                </c:pt>
              </c:strCache>
            </c:strRef>
          </c:cat>
          <c:val>
            <c:numRef>
              <c:f>FEBRERO!$E$64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FEBRERO!$B$64</c:f>
              <c:strCache>
                <c:ptCount val="1"/>
                <c:pt idx="0">
                  <c:v>JOAQUÍN B.</c:v>
                </c:pt>
              </c:strCache>
            </c:strRef>
          </c:cat>
          <c:val>
            <c:numRef>
              <c:f>FEBRERO!$F$64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FEBRERO!$B$64</c:f>
              <c:strCache>
                <c:ptCount val="1"/>
                <c:pt idx="0">
                  <c:v>JOAQUÍN B.</c:v>
                </c:pt>
              </c:strCache>
            </c:strRef>
          </c:cat>
          <c:val>
            <c:numRef>
              <c:f>FEBRERO!$G$64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FEBRERO!$B$64</c:f>
              <c:strCache>
                <c:ptCount val="1"/>
                <c:pt idx="0">
                  <c:v>JOAQUÍN B.</c:v>
                </c:pt>
              </c:strCache>
            </c:strRef>
          </c:cat>
          <c:val>
            <c:numRef>
              <c:f>FEBRERO!$H$64</c:f>
              <c:numCache>
                <c:formatCode>General</c:formatCode>
                <c:ptCount val="1"/>
                <c:pt idx="0">
                  <c:v>28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FEBRERO!$B$64</c:f>
              <c:strCache>
                <c:ptCount val="1"/>
                <c:pt idx="0">
                  <c:v>JOAQUÍN B.</c:v>
                </c:pt>
              </c:strCache>
            </c:strRef>
          </c:cat>
          <c:val>
            <c:numRef>
              <c:f>FEBRERO!$I$64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FEBRERO!$B$64</c:f>
              <c:strCache>
                <c:ptCount val="1"/>
                <c:pt idx="0">
                  <c:v>JOAQUÍN B.</c:v>
                </c:pt>
              </c:strCache>
            </c:strRef>
          </c:cat>
          <c:val>
            <c:numRef>
              <c:f>FEBRERO!$J$64</c:f>
              <c:numCache>
                <c:formatCode>General</c:formatCode>
                <c:ptCount val="1"/>
                <c:pt idx="0">
                  <c:v>18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FEBRERO!$B$64</c:f>
              <c:strCache>
                <c:ptCount val="1"/>
                <c:pt idx="0">
                  <c:v>JOAQUÍN B.</c:v>
                </c:pt>
              </c:strCache>
            </c:strRef>
          </c:cat>
          <c:val>
            <c:numRef>
              <c:f>FEBRERO!$K$64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FEBRERO!$B$64</c:f>
              <c:strCache>
                <c:ptCount val="1"/>
                <c:pt idx="0">
                  <c:v>JOAQUÍN B.</c:v>
                </c:pt>
              </c:strCache>
            </c:strRef>
          </c:cat>
          <c:val>
            <c:numRef>
              <c:f>FEBRERO!$L$64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FEBRERO!$B$64</c:f>
              <c:strCache>
                <c:ptCount val="1"/>
                <c:pt idx="0">
                  <c:v>JOAQUÍN B.</c:v>
                </c:pt>
              </c:strCache>
            </c:strRef>
          </c:cat>
          <c:val>
            <c:numRef>
              <c:f>FEBRERO!$M$64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FEBRERO!$B$64</c:f>
              <c:strCache>
                <c:ptCount val="1"/>
                <c:pt idx="0">
                  <c:v>JOAQUÍN B.</c:v>
                </c:pt>
              </c:strCache>
            </c:strRef>
          </c:cat>
          <c:val>
            <c:numRef>
              <c:f>FEBRERO!$N$64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FEBRERO!$B$64</c:f>
              <c:strCache>
                <c:ptCount val="1"/>
                <c:pt idx="0">
                  <c:v>JOAQUÍN B.</c:v>
                </c:pt>
              </c:strCache>
            </c:strRef>
          </c:cat>
          <c:val>
            <c:numRef>
              <c:f>FEBRERO!$O$64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FEBRERO!$B$64</c:f>
              <c:strCache>
                <c:ptCount val="1"/>
                <c:pt idx="0">
                  <c:v>JOAQUÍN B.</c:v>
                </c:pt>
              </c:strCache>
            </c:strRef>
          </c:cat>
          <c:val>
            <c:numRef>
              <c:f>FEBRERO!$P$64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FEBRERO!$B$64</c:f>
              <c:strCache>
                <c:ptCount val="1"/>
                <c:pt idx="0">
                  <c:v>JOAQUÍN B.</c:v>
                </c:pt>
              </c:strCache>
            </c:strRef>
          </c:cat>
          <c:val>
            <c:numRef>
              <c:f>FEBRERO!$Q$64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FEBRERO!$B$64</c:f>
              <c:strCache>
                <c:ptCount val="1"/>
                <c:pt idx="0">
                  <c:v>JOAQUÍN B.</c:v>
                </c:pt>
              </c:strCache>
            </c:strRef>
          </c:cat>
          <c:val>
            <c:numRef>
              <c:f>FEBRERO!$R$64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FEBRERO!$B$64</c:f>
              <c:strCache>
                <c:ptCount val="1"/>
                <c:pt idx="0">
                  <c:v>JOAQUÍN B.</c:v>
                </c:pt>
              </c:strCache>
            </c:strRef>
          </c:cat>
          <c:val>
            <c:numRef>
              <c:f>FEBRERO!$S$64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FEBRERO!$B$64</c:f>
              <c:strCache>
                <c:ptCount val="1"/>
                <c:pt idx="0">
                  <c:v>JOAQUÍN B.</c:v>
                </c:pt>
              </c:strCache>
            </c:strRef>
          </c:cat>
          <c:val>
            <c:numRef>
              <c:f>FEBRERO!$T$64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FEBRERO!$B$64</c:f>
              <c:strCache>
                <c:ptCount val="1"/>
                <c:pt idx="0">
                  <c:v>JOAQUÍN B.</c:v>
                </c:pt>
              </c:strCache>
            </c:strRef>
          </c:cat>
          <c:val>
            <c:numRef>
              <c:f>FEBRERO!$U$64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59428352"/>
        <c:axId val="-559427808"/>
      </c:barChart>
      <c:catAx>
        <c:axId val="-559428352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JOANQUÍN BALAGUER</a:t>
                </a:r>
              </a:p>
            </c:rich>
          </c:tx>
          <c:layout>
            <c:manualLayout>
              <c:xMode val="edge"/>
              <c:yMode val="edge"/>
              <c:x val="0.43700740003156119"/>
              <c:y val="0.9304303215422764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crossAx val="-559427808"/>
        <c:crosses val="autoZero"/>
        <c:auto val="0"/>
        <c:lblAlgn val="ctr"/>
        <c:lblOffset val="100"/>
        <c:noMultiLvlLbl val="0"/>
      </c:catAx>
      <c:valAx>
        <c:axId val="-559427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9428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  <a:alpha val="94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</a:t>
            </a:r>
            <a:r>
              <a:rPr lang="es-ES" baseline="0"/>
              <a:t> la Romana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FEBRERO!$B$65</c:f>
              <c:strCache>
                <c:ptCount val="1"/>
                <c:pt idx="0">
                  <c:v>LA ROMANA</c:v>
                </c:pt>
              </c:strCache>
            </c:strRef>
          </c:cat>
          <c:val>
            <c:numRef>
              <c:f>FEBRERO!$C$65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FEBRERO!$B$65</c:f>
              <c:strCache>
                <c:ptCount val="1"/>
                <c:pt idx="0">
                  <c:v>LA ROMANA</c:v>
                </c:pt>
              </c:strCache>
            </c:strRef>
          </c:cat>
          <c:val>
            <c:numRef>
              <c:f>FEBRERO!$D$65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FEBRERO!$B$65</c:f>
              <c:strCache>
                <c:ptCount val="1"/>
                <c:pt idx="0">
                  <c:v>LA ROMANA</c:v>
                </c:pt>
              </c:strCache>
            </c:strRef>
          </c:cat>
          <c:val>
            <c:numRef>
              <c:f>FEBRERO!$E$65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FEBRERO!$B$65</c:f>
              <c:strCache>
                <c:ptCount val="1"/>
                <c:pt idx="0">
                  <c:v>LA ROMANA</c:v>
                </c:pt>
              </c:strCache>
            </c:strRef>
          </c:cat>
          <c:val>
            <c:numRef>
              <c:f>FEBRERO!$F$65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FEBRERO!$B$65</c:f>
              <c:strCache>
                <c:ptCount val="1"/>
                <c:pt idx="0">
                  <c:v>LA ROMANA</c:v>
                </c:pt>
              </c:strCache>
            </c:strRef>
          </c:cat>
          <c:val>
            <c:numRef>
              <c:f>FEBRERO!$G$65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FEBRERO!$B$65</c:f>
              <c:strCache>
                <c:ptCount val="1"/>
                <c:pt idx="0">
                  <c:v>LA ROMANA</c:v>
                </c:pt>
              </c:strCache>
            </c:strRef>
          </c:cat>
          <c:val>
            <c:numRef>
              <c:f>FEBRERO!$H$65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FEBRERO!$B$65</c:f>
              <c:strCache>
                <c:ptCount val="1"/>
                <c:pt idx="0">
                  <c:v>LA ROMANA</c:v>
                </c:pt>
              </c:strCache>
            </c:strRef>
          </c:cat>
          <c:val>
            <c:numRef>
              <c:f>FEBRERO!$I$65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FEBRERO!$B$65</c:f>
              <c:strCache>
                <c:ptCount val="1"/>
                <c:pt idx="0">
                  <c:v>LA ROMANA</c:v>
                </c:pt>
              </c:strCache>
            </c:strRef>
          </c:cat>
          <c:val>
            <c:numRef>
              <c:f>FEBRERO!$J$65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FEBRERO!$B$65</c:f>
              <c:strCache>
                <c:ptCount val="1"/>
                <c:pt idx="0">
                  <c:v>LA ROMANA</c:v>
                </c:pt>
              </c:strCache>
            </c:strRef>
          </c:cat>
          <c:val>
            <c:numRef>
              <c:f>FEBRERO!$K$65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FEBRERO!$B$65</c:f>
              <c:strCache>
                <c:ptCount val="1"/>
                <c:pt idx="0">
                  <c:v>LA ROMANA</c:v>
                </c:pt>
              </c:strCache>
            </c:strRef>
          </c:cat>
          <c:val>
            <c:numRef>
              <c:f>FEBRERO!$L$65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FEBRERO!$B$65</c:f>
              <c:strCache>
                <c:ptCount val="1"/>
                <c:pt idx="0">
                  <c:v>LA ROMANA</c:v>
                </c:pt>
              </c:strCache>
            </c:strRef>
          </c:cat>
          <c:val>
            <c:numRef>
              <c:f>FEBRERO!$M$65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FEBRERO!$B$65</c:f>
              <c:strCache>
                <c:ptCount val="1"/>
                <c:pt idx="0">
                  <c:v>LA ROMANA</c:v>
                </c:pt>
              </c:strCache>
            </c:strRef>
          </c:cat>
          <c:val>
            <c:numRef>
              <c:f>FEBRERO!$N$65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FEBRERO!$B$65</c:f>
              <c:strCache>
                <c:ptCount val="1"/>
                <c:pt idx="0">
                  <c:v>LA ROMANA</c:v>
                </c:pt>
              </c:strCache>
            </c:strRef>
          </c:cat>
          <c:val>
            <c:numRef>
              <c:f>FEBRERO!$O$65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FEBRERO!$B$65</c:f>
              <c:strCache>
                <c:ptCount val="1"/>
                <c:pt idx="0">
                  <c:v>LA ROMANA</c:v>
                </c:pt>
              </c:strCache>
            </c:strRef>
          </c:cat>
          <c:val>
            <c:numRef>
              <c:f>FEBRERO!$P$65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FEBRERO!$B$65</c:f>
              <c:strCache>
                <c:ptCount val="1"/>
                <c:pt idx="0">
                  <c:v>LA ROMANA</c:v>
                </c:pt>
              </c:strCache>
            </c:strRef>
          </c:cat>
          <c:val>
            <c:numRef>
              <c:f>FEBRERO!$Q$65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FEBRERO!$B$65</c:f>
              <c:strCache>
                <c:ptCount val="1"/>
                <c:pt idx="0">
                  <c:v>LA ROMANA</c:v>
                </c:pt>
              </c:strCache>
            </c:strRef>
          </c:cat>
          <c:val>
            <c:numRef>
              <c:f>FEBRERO!$R$65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FEBRERO!$B$65</c:f>
              <c:strCache>
                <c:ptCount val="1"/>
                <c:pt idx="0">
                  <c:v>LA ROMANA</c:v>
                </c:pt>
              </c:strCache>
            </c:strRef>
          </c:cat>
          <c:val>
            <c:numRef>
              <c:f>FEBRERO!$S$65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FEBRERO!$B$65</c:f>
              <c:strCache>
                <c:ptCount val="1"/>
                <c:pt idx="0">
                  <c:v>LA ROMANA</c:v>
                </c:pt>
              </c:strCache>
            </c:strRef>
          </c:cat>
          <c:val>
            <c:numRef>
              <c:f>FEBRERO!$T$65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FEBRERO!$B$65</c:f>
              <c:strCache>
                <c:ptCount val="1"/>
                <c:pt idx="0">
                  <c:v>LA ROMANA</c:v>
                </c:pt>
              </c:strCache>
            </c:strRef>
          </c:cat>
          <c:val>
            <c:numRef>
              <c:f>FEBRERO!$U$65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59435968"/>
        <c:axId val="-559424544"/>
      </c:barChart>
      <c:catAx>
        <c:axId val="-559435968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LA</a:t>
                </a:r>
                <a:r>
                  <a:rPr lang="es-ES" baseline="0"/>
                  <a:t> ROMANA</a:t>
                </a:r>
                <a:endParaRPr lang="es-ES"/>
              </a:p>
            </c:rich>
          </c:tx>
          <c:layout>
            <c:manualLayout>
              <c:xMode val="edge"/>
              <c:yMode val="edge"/>
              <c:x val="0.46562688613550685"/>
              <c:y val="0.923101426710763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crossAx val="-559424544"/>
        <c:crosses val="autoZero"/>
        <c:auto val="0"/>
        <c:lblAlgn val="ctr"/>
        <c:lblOffset val="100"/>
        <c:noMultiLvlLbl val="0"/>
      </c:catAx>
      <c:valAx>
        <c:axId val="-559424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9435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  <a:alpha val="94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</a:t>
            </a:r>
            <a:r>
              <a:rPr lang="es-ES" baseline="0"/>
              <a:t> la Victoria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FEBRERO!$B$67</c:f>
              <c:strCache>
                <c:ptCount val="1"/>
                <c:pt idx="0">
                  <c:v>LA VICTORIA</c:v>
                </c:pt>
              </c:strCache>
            </c:strRef>
          </c:cat>
          <c:val>
            <c:numRef>
              <c:f>FEBRERO!$C$67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FEBRERO!$B$67</c:f>
              <c:strCache>
                <c:ptCount val="1"/>
                <c:pt idx="0">
                  <c:v>LA VICTORIA</c:v>
                </c:pt>
              </c:strCache>
            </c:strRef>
          </c:cat>
          <c:val>
            <c:numRef>
              <c:f>FEBRERO!$D$67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FEBRERO!$B$67</c:f>
              <c:strCache>
                <c:ptCount val="1"/>
                <c:pt idx="0">
                  <c:v>LA VICTORIA</c:v>
                </c:pt>
              </c:strCache>
            </c:strRef>
          </c:cat>
          <c:val>
            <c:numRef>
              <c:f>FEBRERO!$E$67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FEBRERO!$B$67</c:f>
              <c:strCache>
                <c:ptCount val="1"/>
                <c:pt idx="0">
                  <c:v>LA VICTORIA</c:v>
                </c:pt>
              </c:strCache>
            </c:strRef>
          </c:cat>
          <c:val>
            <c:numRef>
              <c:f>FEBRERO!$F$67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FEBRERO!$B$67</c:f>
              <c:strCache>
                <c:ptCount val="1"/>
                <c:pt idx="0">
                  <c:v>LA VICTORIA</c:v>
                </c:pt>
              </c:strCache>
            </c:strRef>
          </c:cat>
          <c:val>
            <c:numRef>
              <c:f>FEBRERO!$G$67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FEBRERO!$B$67</c:f>
              <c:strCache>
                <c:ptCount val="1"/>
                <c:pt idx="0">
                  <c:v>LA VICTORIA</c:v>
                </c:pt>
              </c:strCache>
            </c:strRef>
          </c:cat>
          <c:val>
            <c:numRef>
              <c:f>FEBRERO!$H$67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FEBRERO!$B$67</c:f>
              <c:strCache>
                <c:ptCount val="1"/>
                <c:pt idx="0">
                  <c:v>LA VICTORIA</c:v>
                </c:pt>
              </c:strCache>
            </c:strRef>
          </c:cat>
          <c:val>
            <c:numRef>
              <c:f>FEBRERO!$I$67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FEBRERO!$B$67</c:f>
              <c:strCache>
                <c:ptCount val="1"/>
                <c:pt idx="0">
                  <c:v>LA VICTORIA</c:v>
                </c:pt>
              </c:strCache>
            </c:strRef>
          </c:cat>
          <c:val>
            <c:numRef>
              <c:f>FEBRERO!$J$67</c:f>
              <c:numCache>
                <c:formatCode>General</c:formatCode>
                <c:ptCount val="1"/>
                <c:pt idx="0">
                  <c:v>28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FEBRERO!$B$67</c:f>
              <c:strCache>
                <c:ptCount val="1"/>
                <c:pt idx="0">
                  <c:v>LA VICTORIA</c:v>
                </c:pt>
              </c:strCache>
            </c:strRef>
          </c:cat>
          <c:val>
            <c:numRef>
              <c:f>FEBRERO!$K$67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FEBRERO!$B$67</c:f>
              <c:strCache>
                <c:ptCount val="1"/>
                <c:pt idx="0">
                  <c:v>LA VICTORIA</c:v>
                </c:pt>
              </c:strCache>
            </c:strRef>
          </c:cat>
          <c:val>
            <c:numRef>
              <c:f>FEBRERO!$L$67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FEBRERO!$B$67</c:f>
              <c:strCache>
                <c:ptCount val="1"/>
                <c:pt idx="0">
                  <c:v>LA VICTORIA</c:v>
                </c:pt>
              </c:strCache>
            </c:strRef>
          </c:cat>
          <c:val>
            <c:numRef>
              <c:f>FEBRERO!$M$67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FEBRERO!$B$67</c:f>
              <c:strCache>
                <c:ptCount val="1"/>
                <c:pt idx="0">
                  <c:v>LA VICTORIA</c:v>
                </c:pt>
              </c:strCache>
            </c:strRef>
          </c:cat>
          <c:val>
            <c:numRef>
              <c:f>FEBRERO!$N$67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FEBRERO!$B$67</c:f>
              <c:strCache>
                <c:ptCount val="1"/>
                <c:pt idx="0">
                  <c:v>LA VICTORIA</c:v>
                </c:pt>
              </c:strCache>
            </c:strRef>
          </c:cat>
          <c:val>
            <c:numRef>
              <c:f>FEBRERO!$O$67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FEBRERO!$B$67</c:f>
              <c:strCache>
                <c:ptCount val="1"/>
                <c:pt idx="0">
                  <c:v>LA VICTORIA</c:v>
                </c:pt>
              </c:strCache>
            </c:strRef>
          </c:cat>
          <c:val>
            <c:numRef>
              <c:f>FEBRERO!$P$67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FEBRERO!$B$67</c:f>
              <c:strCache>
                <c:ptCount val="1"/>
                <c:pt idx="0">
                  <c:v>LA VICTORIA</c:v>
                </c:pt>
              </c:strCache>
            </c:strRef>
          </c:cat>
          <c:val>
            <c:numRef>
              <c:f>FEBRERO!$Q$67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FEBRERO!$B$67</c:f>
              <c:strCache>
                <c:ptCount val="1"/>
                <c:pt idx="0">
                  <c:v>LA VICTORIA</c:v>
                </c:pt>
              </c:strCache>
            </c:strRef>
          </c:cat>
          <c:val>
            <c:numRef>
              <c:f>FEBRERO!$R$67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FEBRERO!$B$67</c:f>
              <c:strCache>
                <c:ptCount val="1"/>
                <c:pt idx="0">
                  <c:v>LA VICTORIA</c:v>
                </c:pt>
              </c:strCache>
            </c:strRef>
          </c:cat>
          <c:val>
            <c:numRef>
              <c:f>FEBRERO!$S$67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FEBRERO!$B$67</c:f>
              <c:strCache>
                <c:ptCount val="1"/>
                <c:pt idx="0">
                  <c:v>LA VICTORIA</c:v>
                </c:pt>
              </c:strCache>
            </c:strRef>
          </c:cat>
          <c:val>
            <c:numRef>
              <c:f>FEBRERO!$T$67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FEBRERO!$B$67</c:f>
              <c:strCache>
                <c:ptCount val="1"/>
                <c:pt idx="0">
                  <c:v>LA VICTORIA</c:v>
                </c:pt>
              </c:strCache>
            </c:strRef>
          </c:cat>
          <c:val>
            <c:numRef>
              <c:f>FEBRERO!$U$67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59438144"/>
        <c:axId val="-559427264"/>
      </c:barChart>
      <c:catAx>
        <c:axId val="-559438144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LA VICTORIA</a:t>
                </a:r>
              </a:p>
            </c:rich>
          </c:tx>
          <c:layout>
            <c:manualLayout>
              <c:xMode val="edge"/>
              <c:yMode val="edge"/>
              <c:x val="0.47664883235142386"/>
              <c:y val="0.9304303215422764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crossAx val="-559427264"/>
        <c:crosses val="autoZero"/>
        <c:auto val="0"/>
        <c:lblAlgn val="ctr"/>
        <c:lblOffset val="100"/>
        <c:noMultiLvlLbl val="0"/>
      </c:catAx>
      <c:valAx>
        <c:axId val="-559427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9438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  <a:alpha val="94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</a:t>
            </a:r>
            <a:r>
              <a:rPr lang="es-ES" baseline="0"/>
              <a:t> la Vega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FEBRERO!$B$66</c:f>
              <c:strCache>
                <c:ptCount val="1"/>
                <c:pt idx="0">
                  <c:v>LA VEGA </c:v>
                </c:pt>
              </c:strCache>
            </c:strRef>
          </c:cat>
          <c:val>
            <c:numRef>
              <c:f>FEBRERO!$C$66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FEBRERO!$B$66</c:f>
              <c:strCache>
                <c:ptCount val="1"/>
                <c:pt idx="0">
                  <c:v>LA VEGA </c:v>
                </c:pt>
              </c:strCache>
            </c:strRef>
          </c:cat>
          <c:val>
            <c:numRef>
              <c:f>FEBRERO!$D$66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FEBRERO!$B$66</c:f>
              <c:strCache>
                <c:ptCount val="1"/>
                <c:pt idx="0">
                  <c:v>LA VEGA </c:v>
                </c:pt>
              </c:strCache>
            </c:strRef>
          </c:cat>
          <c:val>
            <c:numRef>
              <c:f>FEBRERO!$E$66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FEBRERO!$B$66</c:f>
              <c:strCache>
                <c:ptCount val="1"/>
                <c:pt idx="0">
                  <c:v>LA VEGA </c:v>
                </c:pt>
              </c:strCache>
            </c:strRef>
          </c:cat>
          <c:val>
            <c:numRef>
              <c:f>FEBRERO!$F$66</c:f>
              <c:numCache>
                <c:formatCode>General</c:formatCode>
                <c:ptCount val="1"/>
                <c:pt idx="0">
                  <c:v>20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FEBRERO!$B$66</c:f>
              <c:strCache>
                <c:ptCount val="1"/>
                <c:pt idx="0">
                  <c:v>LA VEGA </c:v>
                </c:pt>
              </c:strCache>
            </c:strRef>
          </c:cat>
          <c:val>
            <c:numRef>
              <c:f>FEBRERO!$G$66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FEBRERO!$B$66</c:f>
              <c:strCache>
                <c:ptCount val="1"/>
                <c:pt idx="0">
                  <c:v>LA VEGA </c:v>
                </c:pt>
              </c:strCache>
            </c:strRef>
          </c:cat>
          <c:val>
            <c:numRef>
              <c:f>FEBRERO!$H$66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FEBRERO!$B$66</c:f>
              <c:strCache>
                <c:ptCount val="1"/>
                <c:pt idx="0">
                  <c:v>LA VEGA </c:v>
                </c:pt>
              </c:strCache>
            </c:strRef>
          </c:cat>
          <c:val>
            <c:numRef>
              <c:f>FEBRERO!$I$66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FEBRERO!$B$66</c:f>
              <c:strCache>
                <c:ptCount val="1"/>
                <c:pt idx="0">
                  <c:v>LA VEGA </c:v>
                </c:pt>
              </c:strCache>
            </c:strRef>
          </c:cat>
          <c:val>
            <c:numRef>
              <c:f>FEBRERO!$J$66</c:f>
              <c:numCache>
                <c:formatCode>General</c:formatCode>
                <c:ptCount val="1"/>
                <c:pt idx="0">
                  <c:v>28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FEBRERO!$B$66</c:f>
              <c:strCache>
                <c:ptCount val="1"/>
                <c:pt idx="0">
                  <c:v>LA VEGA </c:v>
                </c:pt>
              </c:strCache>
            </c:strRef>
          </c:cat>
          <c:val>
            <c:numRef>
              <c:f>FEBRERO!$K$66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FEBRERO!$B$66</c:f>
              <c:strCache>
                <c:ptCount val="1"/>
                <c:pt idx="0">
                  <c:v>LA VEGA </c:v>
                </c:pt>
              </c:strCache>
            </c:strRef>
          </c:cat>
          <c:val>
            <c:numRef>
              <c:f>FEBRERO!$L$66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FEBRERO!$B$66</c:f>
              <c:strCache>
                <c:ptCount val="1"/>
                <c:pt idx="0">
                  <c:v>LA VEGA </c:v>
                </c:pt>
              </c:strCache>
            </c:strRef>
          </c:cat>
          <c:val>
            <c:numRef>
              <c:f>FEBRERO!$M$66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FEBRERO!$B$66</c:f>
              <c:strCache>
                <c:ptCount val="1"/>
                <c:pt idx="0">
                  <c:v>LA VEGA </c:v>
                </c:pt>
              </c:strCache>
            </c:strRef>
          </c:cat>
          <c:val>
            <c:numRef>
              <c:f>FEBRERO!$N$66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FEBRERO!$B$66</c:f>
              <c:strCache>
                <c:ptCount val="1"/>
                <c:pt idx="0">
                  <c:v>LA VEGA </c:v>
                </c:pt>
              </c:strCache>
            </c:strRef>
          </c:cat>
          <c:val>
            <c:numRef>
              <c:f>FEBRERO!$O$66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FEBRERO!$B$66</c:f>
              <c:strCache>
                <c:ptCount val="1"/>
                <c:pt idx="0">
                  <c:v>LA VEGA </c:v>
                </c:pt>
              </c:strCache>
            </c:strRef>
          </c:cat>
          <c:val>
            <c:numRef>
              <c:f>FEBRERO!$P$66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FEBRERO!$B$66</c:f>
              <c:strCache>
                <c:ptCount val="1"/>
                <c:pt idx="0">
                  <c:v>LA VEGA </c:v>
                </c:pt>
              </c:strCache>
            </c:strRef>
          </c:cat>
          <c:val>
            <c:numRef>
              <c:f>FEBRERO!$Q$66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FEBRERO!$B$66</c:f>
              <c:strCache>
                <c:ptCount val="1"/>
                <c:pt idx="0">
                  <c:v>LA VEGA </c:v>
                </c:pt>
              </c:strCache>
            </c:strRef>
          </c:cat>
          <c:val>
            <c:numRef>
              <c:f>FEBRERO!$R$66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FEBRERO!$B$66</c:f>
              <c:strCache>
                <c:ptCount val="1"/>
                <c:pt idx="0">
                  <c:v>LA VEGA </c:v>
                </c:pt>
              </c:strCache>
            </c:strRef>
          </c:cat>
          <c:val>
            <c:numRef>
              <c:f>FEBRERO!$S$66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FEBRERO!$B$66</c:f>
              <c:strCache>
                <c:ptCount val="1"/>
                <c:pt idx="0">
                  <c:v>LA VEGA </c:v>
                </c:pt>
              </c:strCache>
            </c:strRef>
          </c:cat>
          <c:val>
            <c:numRef>
              <c:f>FEBRERO!$T$66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FEBRERO!$B$66</c:f>
              <c:strCache>
                <c:ptCount val="1"/>
                <c:pt idx="0">
                  <c:v>LA VEGA </c:v>
                </c:pt>
              </c:strCache>
            </c:strRef>
          </c:cat>
          <c:val>
            <c:numRef>
              <c:f>FEBRERO!$U$66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59432704"/>
        <c:axId val="-559432160"/>
      </c:barChart>
      <c:catAx>
        <c:axId val="-559432704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LA VEGA</a:t>
                </a:r>
              </a:p>
            </c:rich>
          </c:tx>
          <c:layout>
            <c:manualLayout>
              <c:xMode val="edge"/>
              <c:yMode val="edge"/>
              <c:x val="0.48772583017354482"/>
              <c:y val="0.923101426710763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crossAx val="-559432160"/>
        <c:crosses val="autoZero"/>
        <c:auto val="0"/>
        <c:lblAlgn val="ctr"/>
        <c:lblOffset val="100"/>
        <c:noMultiLvlLbl val="0"/>
      </c:catAx>
      <c:valAx>
        <c:axId val="-559432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94327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  <a:alpha val="94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Las Americas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FEBRERO!$B$68</c:f>
              <c:strCache>
                <c:ptCount val="1"/>
                <c:pt idx="0">
                  <c:v>LAS AMERICAS</c:v>
                </c:pt>
              </c:strCache>
            </c:strRef>
          </c:cat>
          <c:val>
            <c:numRef>
              <c:f>FEBRERO!$C$68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FEBRERO!$B$68</c:f>
              <c:strCache>
                <c:ptCount val="1"/>
                <c:pt idx="0">
                  <c:v>LAS AMERICAS</c:v>
                </c:pt>
              </c:strCache>
            </c:strRef>
          </c:cat>
          <c:val>
            <c:numRef>
              <c:f>FEBRERO!$D$68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FEBRERO!$B$68</c:f>
              <c:strCache>
                <c:ptCount val="1"/>
                <c:pt idx="0">
                  <c:v>LAS AMERICAS</c:v>
                </c:pt>
              </c:strCache>
            </c:strRef>
          </c:cat>
          <c:val>
            <c:numRef>
              <c:f>FEBRERO!$E$68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FEBRERO!$B$68</c:f>
              <c:strCache>
                <c:ptCount val="1"/>
                <c:pt idx="0">
                  <c:v>LAS AMERICAS</c:v>
                </c:pt>
              </c:strCache>
            </c:strRef>
          </c:cat>
          <c:val>
            <c:numRef>
              <c:f>FEBRERO!$F$68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FEBRERO!$B$68</c:f>
              <c:strCache>
                <c:ptCount val="1"/>
                <c:pt idx="0">
                  <c:v>LAS AMERICAS</c:v>
                </c:pt>
              </c:strCache>
            </c:strRef>
          </c:cat>
          <c:val>
            <c:numRef>
              <c:f>FEBRERO!$G$68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FEBRERO!$B$68</c:f>
              <c:strCache>
                <c:ptCount val="1"/>
                <c:pt idx="0">
                  <c:v>LAS AMERICAS</c:v>
                </c:pt>
              </c:strCache>
            </c:strRef>
          </c:cat>
          <c:val>
            <c:numRef>
              <c:f>FEBRERO!$H$68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FEBRERO!$B$68</c:f>
              <c:strCache>
                <c:ptCount val="1"/>
                <c:pt idx="0">
                  <c:v>LAS AMERICAS</c:v>
                </c:pt>
              </c:strCache>
            </c:strRef>
          </c:cat>
          <c:val>
            <c:numRef>
              <c:f>FEBRERO!$I$68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FEBRERO!$B$68</c:f>
              <c:strCache>
                <c:ptCount val="1"/>
                <c:pt idx="0">
                  <c:v>LAS AMERICAS</c:v>
                </c:pt>
              </c:strCache>
            </c:strRef>
          </c:cat>
          <c:val>
            <c:numRef>
              <c:f>FEBRERO!$J$68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FEBRERO!$B$68</c:f>
              <c:strCache>
                <c:ptCount val="1"/>
                <c:pt idx="0">
                  <c:v>LAS AMERICAS</c:v>
                </c:pt>
              </c:strCache>
            </c:strRef>
          </c:cat>
          <c:val>
            <c:numRef>
              <c:f>FEBRERO!$K$68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FEBRERO!$B$68</c:f>
              <c:strCache>
                <c:ptCount val="1"/>
                <c:pt idx="0">
                  <c:v>LAS AMERICAS</c:v>
                </c:pt>
              </c:strCache>
            </c:strRef>
          </c:cat>
          <c:val>
            <c:numRef>
              <c:f>FEBRERO!$L$68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FEBRERO!$B$68</c:f>
              <c:strCache>
                <c:ptCount val="1"/>
                <c:pt idx="0">
                  <c:v>LAS AMERICAS</c:v>
                </c:pt>
              </c:strCache>
            </c:strRef>
          </c:cat>
          <c:val>
            <c:numRef>
              <c:f>FEBRERO!$M$68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FEBRERO!$B$68</c:f>
              <c:strCache>
                <c:ptCount val="1"/>
                <c:pt idx="0">
                  <c:v>LAS AMERICAS</c:v>
                </c:pt>
              </c:strCache>
            </c:strRef>
          </c:cat>
          <c:val>
            <c:numRef>
              <c:f>FEBRERO!$N$68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FEBRERO!$B$68</c:f>
              <c:strCache>
                <c:ptCount val="1"/>
                <c:pt idx="0">
                  <c:v>LAS AMERICAS</c:v>
                </c:pt>
              </c:strCache>
            </c:strRef>
          </c:cat>
          <c:val>
            <c:numRef>
              <c:f>FEBRERO!$O$68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FEBRERO!$B$68</c:f>
              <c:strCache>
                <c:ptCount val="1"/>
                <c:pt idx="0">
                  <c:v>LAS AMERICAS</c:v>
                </c:pt>
              </c:strCache>
            </c:strRef>
          </c:cat>
          <c:val>
            <c:numRef>
              <c:f>FEBRERO!$P$68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FEBRERO!$B$68</c:f>
              <c:strCache>
                <c:ptCount val="1"/>
                <c:pt idx="0">
                  <c:v>LAS AMERICAS</c:v>
                </c:pt>
              </c:strCache>
            </c:strRef>
          </c:cat>
          <c:val>
            <c:numRef>
              <c:f>FEBRERO!$Q$68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FEBRERO!$B$68</c:f>
              <c:strCache>
                <c:ptCount val="1"/>
                <c:pt idx="0">
                  <c:v>LAS AMERICAS</c:v>
                </c:pt>
              </c:strCache>
            </c:strRef>
          </c:cat>
          <c:val>
            <c:numRef>
              <c:f>FEBRERO!$R$68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FEBRERO!$B$68</c:f>
              <c:strCache>
                <c:ptCount val="1"/>
                <c:pt idx="0">
                  <c:v>LAS AMERICAS</c:v>
                </c:pt>
              </c:strCache>
            </c:strRef>
          </c:cat>
          <c:val>
            <c:numRef>
              <c:f>FEBRERO!$S$68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FEBRERO!$B$68</c:f>
              <c:strCache>
                <c:ptCount val="1"/>
                <c:pt idx="0">
                  <c:v>LAS AMERICAS</c:v>
                </c:pt>
              </c:strCache>
            </c:strRef>
          </c:cat>
          <c:val>
            <c:numRef>
              <c:f>FEBRERO!$T$68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FEBRERO!$B$68</c:f>
              <c:strCache>
                <c:ptCount val="1"/>
                <c:pt idx="0">
                  <c:v>LAS AMERICAS</c:v>
                </c:pt>
              </c:strCache>
            </c:strRef>
          </c:cat>
          <c:val>
            <c:numRef>
              <c:f>FEBRERO!$U$68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59426720"/>
        <c:axId val="-559426176"/>
      </c:barChart>
      <c:catAx>
        <c:axId val="-559426720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LAS AMERICAS</a:t>
                </a:r>
              </a:p>
            </c:rich>
          </c:tx>
          <c:layout>
            <c:manualLayout>
              <c:xMode val="edge"/>
              <c:yMode val="edge"/>
              <c:x val="0.48599063561488837"/>
              <c:y val="0.9267658741265197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crossAx val="-559426176"/>
        <c:crosses val="autoZero"/>
        <c:auto val="0"/>
        <c:lblAlgn val="ctr"/>
        <c:lblOffset val="100"/>
        <c:noMultiLvlLbl val="0"/>
      </c:catAx>
      <c:valAx>
        <c:axId val="-559426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9426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  <a:alpha val="94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los</a:t>
            </a:r>
            <a:r>
              <a:rPr lang="es-ES" baseline="0"/>
              <a:t> Llanos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FEBRERO!$B$69</c:f>
              <c:strCache>
                <c:ptCount val="1"/>
                <c:pt idx="0">
                  <c:v>LOS LLANOS </c:v>
                </c:pt>
              </c:strCache>
            </c:strRef>
          </c:cat>
          <c:val>
            <c:numRef>
              <c:f>FEBRERO!$C$69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FEBRERO!$B$69</c:f>
              <c:strCache>
                <c:ptCount val="1"/>
                <c:pt idx="0">
                  <c:v>LOS LLANOS </c:v>
                </c:pt>
              </c:strCache>
            </c:strRef>
          </c:cat>
          <c:val>
            <c:numRef>
              <c:f>FEBRERO!$D$69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FEBRERO!$B$69</c:f>
              <c:strCache>
                <c:ptCount val="1"/>
                <c:pt idx="0">
                  <c:v>LOS LLANOS </c:v>
                </c:pt>
              </c:strCache>
            </c:strRef>
          </c:cat>
          <c:val>
            <c:numRef>
              <c:f>FEBRERO!$E$69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FEBRERO!$B$69</c:f>
              <c:strCache>
                <c:ptCount val="1"/>
                <c:pt idx="0">
                  <c:v>LOS LLANOS </c:v>
                </c:pt>
              </c:strCache>
            </c:strRef>
          </c:cat>
          <c:val>
            <c:numRef>
              <c:f>FEBRERO!$F$69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FEBRERO!$B$69</c:f>
              <c:strCache>
                <c:ptCount val="1"/>
                <c:pt idx="0">
                  <c:v>LOS LLANOS </c:v>
                </c:pt>
              </c:strCache>
            </c:strRef>
          </c:cat>
          <c:val>
            <c:numRef>
              <c:f>FEBRERO!$G$69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FEBRERO!$B$69</c:f>
              <c:strCache>
                <c:ptCount val="1"/>
                <c:pt idx="0">
                  <c:v>LOS LLANOS </c:v>
                </c:pt>
              </c:strCache>
            </c:strRef>
          </c:cat>
          <c:val>
            <c:numRef>
              <c:f>FEBRERO!$H$69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FEBRERO!$B$69</c:f>
              <c:strCache>
                <c:ptCount val="1"/>
                <c:pt idx="0">
                  <c:v>LOS LLANOS </c:v>
                </c:pt>
              </c:strCache>
            </c:strRef>
          </c:cat>
          <c:val>
            <c:numRef>
              <c:f>FEBRERO!$I$69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FEBRERO!$B$69</c:f>
              <c:strCache>
                <c:ptCount val="1"/>
                <c:pt idx="0">
                  <c:v>LOS LLANOS </c:v>
                </c:pt>
              </c:strCache>
            </c:strRef>
          </c:cat>
          <c:val>
            <c:numRef>
              <c:f>FEBRERO!$J$69</c:f>
              <c:numCache>
                <c:formatCode>General</c:formatCode>
                <c:ptCount val="1"/>
                <c:pt idx="0">
                  <c:v>28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FEBRERO!$B$69</c:f>
              <c:strCache>
                <c:ptCount val="1"/>
                <c:pt idx="0">
                  <c:v>LOS LLANOS </c:v>
                </c:pt>
              </c:strCache>
            </c:strRef>
          </c:cat>
          <c:val>
            <c:numRef>
              <c:f>FEBRERO!$K$69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FEBRERO!$B$69</c:f>
              <c:strCache>
                <c:ptCount val="1"/>
                <c:pt idx="0">
                  <c:v>LOS LLANOS </c:v>
                </c:pt>
              </c:strCache>
            </c:strRef>
          </c:cat>
          <c:val>
            <c:numRef>
              <c:f>FEBRERO!$L$69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FEBRERO!$B$69</c:f>
              <c:strCache>
                <c:ptCount val="1"/>
                <c:pt idx="0">
                  <c:v>LOS LLANOS </c:v>
                </c:pt>
              </c:strCache>
            </c:strRef>
          </c:cat>
          <c:val>
            <c:numRef>
              <c:f>FEBRERO!$M$69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FEBRERO!$B$69</c:f>
              <c:strCache>
                <c:ptCount val="1"/>
                <c:pt idx="0">
                  <c:v>LOS LLANOS </c:v>
                </c:pt>
              </c:strCache>
            </c:strRef>
          </c:cat>
          <c:val>
            <c:numRef>
              <c:f>FEBRERO!$N$69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FEBRERO!$B$69</c:f>
              <c:strCache>
                <c:ptCount val="1"/>
                <c:pt idx="0">
                  <c:v>LOS LLANOS </c:v>
                </c:pt>
              </c:strCache>
            </c:strRef>
          </c:cat>
          <c:val>
            <c:numRef>
              <c:f>FEBRERO!$O$69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FEBRERO!$B$69</c:f>
              <c:strCache>
                <c:ptCount val="1"/>
                <c:pt idx="0">
                  <c:v>LOS LLANOS </c:v>
                </c:pt>
              </c:strCache>
            </c:strRef>
          </c:cat>
          <c:val>
            <c:numRef>
              <c:f>FEBRERO!$P$69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FEBRERO!$B$69</c:f>
              <c:strCache>
                <c:ptCount val="1"/>
                <c:pt idx="0">
                  <c:v>LOS LLANOS </c:v>
                </c:pt>
              </c:strCache>
            </c:strRef>
          </c:cat>
          <c:val>
            <c:numRef>
              <c:f>FEBRERO!$Q$69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FEBRERO!$B$69</c:f>
              <c:strCache>
                <c:ptCount val="1"/>
                <c:pt idx="0">
                  <c:v>LOS LLANOS </c:v>
                </c:pt>
              </c:strCache>
            </c:strRef>
          </c:cat>
          <c:val>
            <c:numRef>
              <c:f>FEBRERO!$R$69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FEBRERO!$B$69</c:f>
              <c:strCache>
                <c:ptCount val="1"/>
                <c:pt idx="0">
                  <c:v>LOS LLANOS </c:v>
                </c:pt>
              </c:strCache>
            </c:strRef>
          </c:cat>
          <c:val>
            <c:numRef>
              <c:f>FEBRERO!$S$69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FEBRERO!$B$69</c:f>
              <c:strCache>
                <c:ptCount val="1"/>
                <c:pt idx="0">
                  <c:v>LOS LLANOS </c:v>
                </c:pt>
              </c:strCache>
            </c:strRef>
          </c:cat>
          <c:val>
            <c:numRef>
              <c:f>FEBRERO!$T$69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FEBRERO!$B$69</c:f>
              <c:strCache>
                <c:ptCount val="1"/>
                <c:pt idx="0">
                  <c:v>LOS LLANOS </c:v>
                </c:pt>
              </c:strCache>
            </c:strRef>
          </c:cat>
          <c:val>
            <c:numRef>
              <c:f>FEBRERO!$U$69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59435424"/>
        <c:axId val="-559425632"/>
      </c:barChart>
      <c:catAx>
        <c:axId val="-559435424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LOS LLANOS</a:t>
                </a:r>
              </a:p>
            </c:rich>
          </c:tx>
          <c:layout>
            <c:manualLayout>
              <c:xMode val="edge"/>
              <c:yMode val="edge"/>
              <c:x val="0.47750573999847939"/>
              <c:y val="0.9304303215422764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crossAx val="-559425632"/>
        <c:crosses val="autoZero"/>
        <c:auto val="0"/>
        <c:lblAlgn val="ctr"/>
        <c:lblOffset val="100"/>
        <c:noMultiLvlLbl val="0"/>
      </c:catAx>
      <c:valAx>
        <c:axId val="-559425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9435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  <a:alpha val="94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Catey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FEBRERO!$B$70</c:f>
              <c:strCache>
                <c:ptCount val="1"/>
                <c:pt idx="0">
                  <c:v>MDCY (CATEY)</c:v>
                </c:pt>
              </c:strCache>
            </c:strRef>
          </c:cat>
          <c:val>
            <c:numRef>
              <c:f>FEBRERO!$C$70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FEBRERO!$B$70</c:f>
              <c:strCache>
                <c:ptCount val="1"/>
                <c:pt idx="0">
                  <c:v>MDCY (CATEY)</c:v>
                </c:pt>
              </c:strCache>
            </c:strRef>
          </c:cat>
          <c:val>
            <c:numRef>
              <c:f>FEBRERO!$D$70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FEBRERO!$B$70</c:f>
              <c:strCache>
                <c:ptCount val="1"/>
                <c:pt idx="0">
                  <c:v>MDCY (CATEY)</c:v>
                </c:pt>
              </c:strCache>
            </c:strRef>
          </c:cat>
          <c:val>
            <c:numRef>
              <c:f>FEBRERO!$E$70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FEBRERO!$B$70</c:f>
              <c:strCache>
                <c:ptCount val="1"/>
                <c:pt idx="0">
                  <c:v>MDCY (CATEY)</c:v>
                </c:pt>
              </c:strCache>
            </c:strRef>
          </c:cat>
          <c:val>
            <c:numRef>
              <c:f>FEBRERO!$F$70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FEBRERO!$B$70</c:f>
              <c:strCache>
                <c:ptCount val="1"/>
                <c:pt idx="0">
                  <c:v>MDCY (CATEY)</c:v>
                </c:pt>
              </c:strCache>
            </c:strRef>
          </c:cat>
          <c:val>
            <c:numRef>
              <c:f>FEBRERO!$G$70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FEBRERO!$B$70</c:f>
              <c:strCache>
                <c:ptCount val="1"/>
                <c:pt idx="0">
                  <c:v>MDCY (CATEY)</c:v>
                </c:pt>
              </c:strCache>
            </c:strRef>
          </c:cat>
          <c:val>
            <c:numRef>
              <c:f>FEBRERO!$H$70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FEBRERO!$B$70</c:f>
              <c:strCache>
                <c:ptCount val="1"/>
                <c:pt idx="0">
                  <c:v>MDCY (CATEY)</c:v>
                </c:pt>
              </c:strCache>
            </c:strRef>
          </c:cat>
          <c:val>
            <c:numRef>
              <c:f>FEBRERO!$I$70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FEBRERO!$B$70</c:f>
              <c:strCache>
                <c:ptCount val="1"/>
                <c:pt idx="0">
                  <c:v>MDCY (CATEY)</c:v>
                </c:pt>
              </c:strCache>
            </c:strRef>
          </c:cat>
          <c:val>
            <c:numRef>
              <c:f>FEBRERO!$J$70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FEBRERO!$B$70</c:f>
              <c:strCache>
                <c:ptCount val="1"/>
                <c:pt idx="0">
                  <c:v>MDCY (CATEY)</c:v>
                </c:pt>
              </c:strCache>
            </c:strRef>
          </c:cat>
          <c:val>
            <c:numRef>
              <c:f>FEBRERO!$K$70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FEBRERO!$B$70</c:f>
              <c:strCache>
                <c:ptCount val="1"/>
                <c:pt idx="0">
                  <c:v>MDCY (CATEY)</c:v>
                </c:pt>
              </c:strCache>
            </c:strRef>
          </c:cat>
          <c:val>
            <c:numRef>
              <c:f>FEBRERO!$L$70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FEBRERO!$B$70</c:f>
              <c:strCache>
                <c:ptCount val="1"/>
                <c:pt idx="0">
                  <c:v>MDCY (CATEY)</c:v>
                </c:pt>
              </c:strCache>
            </c:strRef>
          </c:cat>
          <c:val>
            <c:numRef>
              <c:f>FEBRERO!$M$70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FEBRERO!$B$70</c:f>
              <c:strCache>
                <c:ptCount val="1"/>
                <c:pt idx="0">
                  <c:v>MDCY (CATEY)</c:v>
                </c:pt>
              </c:strCache>
            </c:strRef>
          </c:cat>
          <c:val>
            <c:numRef>
              <c:f>FEBRERO!$N$70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FEBRERO!$B$70</c:f>
              <c:strCache>
                <c:ptCount val="1"/>
                <c:pt idx="0">
                  <c:v>MDCY (CATEY)</c:v>
                </c:pt>
              </c:strCache>
            </c:strRef>
          </c:cat>
          <c:val>
            <c:numRef>
              <c:f>FEBRERO!$O$70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FEBRERO!$B$70</c:f>
              <c:strCache>
                <c:ptCount val="1"/>
                <c:pt idx="0">
                  <c:v>MDCY (CATEY)</c:v>
                </c:pt>
              </c:strCache>
            </c:strRef>
          </c:cat>
          <c:val>
            <c:numRef>
              <c:f>FEBRERO!$P$70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FEBRERO!$B$70</c:f>
              <c:strCache>
                <c:ptCount val="1"/>
                <c:pt idx="0">
                  <c:v>MDCY (CATEY)</c:v>
                </c:pt>
              </c:strCache>
            </c:strRef>
          </c:cat>
          <c:val>
            <c:numRef>
              <c:f>FEBRERO!$Q$70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FEBRERO!$B$70</c:f>
              <c:strCache>
                <c:ptCount val="1"/>
                <c:pt idx="0">
                  <c:v>MDCY (CATEY)</c:v>
                </c:pt>
              </c:strCache>
            </c:strRef>
          </c:cat>
          <c:val>
            <c:numRef>
              <c:f>FEBRERO!$R$70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FEBRERO!$B$70</c:f>
              <c:strCache>
                <c:ptCount val="1"/>
                <c:pt idx="0">
                  <c:v>MDCY (CATEY)</c:v>
                </c:pt>
              </c:strCache>
            </c:strRef>
          </c:cat>
          <c:val>
            <c:numRef>
              <c:f>FEBRERO!$S$70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FEBRERO!$B$70</c:f>
              <c:strCache>
                <c:ptCount val="1"/>
                <c:pt idx="0">
                  <c:v>MDCY (CATEY)</c:v>
                </c:pt>
              </c:strCache>
            </c:strRef>
          </c:cat>
          <c:val>
            <c:numRef>
              <c:f>FEBRERO!$T$70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FEBRERO!$B$70</c:f>
              <c:strCache>
                <c:ptCount val="1"/>
                <c:pt idx="0">
                  <c:v>MDCY (CATEY)</c:v>
                </c:pt>
              </c:strCache>
            </c:strRef>
          </c:cat>
          <c:val>
            <c:numRef>
              <c:f>FEBRERO!$U$70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59425088"/>
        <c:axId val="-559439776"/>
      </c:barChart>
      <c:catAx>
        <c:axId val="-559425088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CATEY</a:t>
                </a:r>
              </a:p>
            </c:rich>
          </c:tx>
          <c:layout>
            <c:manualLayout>
              <c:xMode val="edge"/>
              <c:yMode val="edge"/>
              <c:x val="0.48429365649160655"/>
              <c:y val="0.9264473407762137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crossAx val="-559439776"/>
        <c:crosses val="autoZero"/>
        <c:auto val="0"/>
        <c:lblAlgn val="ctr"/>
        <c:lblOffset val="100"/>
        <c:noMultiLvlLbl val="0"/>
      </c:catAx>
      <c:valAx>
        <c:axId val="-559439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9425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  <a:alpha val="94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Monte Cristi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FEBRERO!$B$71</c:f>
              <c:strCache>
                <c:ptCount val="1"/>
                <c:pt idx="0">
                  <c:v>MONTE CRISTI</c:v>
                </c:pt>
              </c:strCache>
            </c:strRef>
          </c:cat>
          <c:val>
            <c:numRef>
              <c:f>FEBRERO!$C$71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FEBRERO!$B$71</c:f>
              <c:strCache>
                <c:ptCount val="1"/>
                <c:pt idx="0">
                  <c:v>MONTE CRISTI</c:v>
                </c:pt>
              </c:strCache>
            </c:strRef>
          </c:cat>
          <c:val>
            <c:numRef>
              <c:f>FEBRERO!$D$71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FEBRERO!$B$71</c:f>
              <c:strCache>
                <c:ptCount val="1"/>
                <c:pt idx="0">
                  <c:v>MONTE CRISTI</c:v>
                </c:pt>
              </c:strCache>
            </c:strRef>
          </c:cat>
          <c:val>
            <c:numRef>
              <c:f>FEBRERO!$E$71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FEBRERO!$B$71</c:f>
              <c:strCache>
                <c:ptCount val="1"/>
                <c:pt idx="0">
                  <c:v>MONTE CRISTI</c:v>
                </c:pt>
              </c:strCache>
            </c:strRef>
          </c:cat>
          <c:val>
            <c:numRef>
              <c:f>FEBRERO!$F$71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FEBRERO!$B$71</c:f>
              <c:strCache>
                <c:ptCount val="1"/>
                <c:pt idx="0">
                  <c:v>MONTE CRISTI</c:v>
                </c:pt>
              </c:strCache>
            </c:strRef>
          </c:cat>
          <c:val>
            <c:numRef>
              <c:f>FEBRERO!$G$71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FEBRERO!$B$71</c:f>
              <c:strCache>
                <c:ptCount val="1"/>
                <c:pt idx="0">
                  <c:v>MONTE CRISTI</c:v>
                </c:pt>
              </c:strCache>
            </c:strRef>
          </c:cat>
          <c:val>
            <c:numRef>
              <c:f>FEBRERO!$H$71</c:f>
              <c:numCache>
                <c:formatCode>General</c:formatCode>
                <c:ptCount val="1"/>
                <c:pt idx="0">
                  <c:v>6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FEBRERO!$B$71</c:f>
              <c:strCache>
                <c:ptCount val="1"/>
                <c:pt idx="0">
                  <c:v>MONTE CRISTI</c:v>
                </c:pt>
              </c:strCache>
            </c:strRef>
          </c:cat>
          <c:val>
            <c:numRef>
              <c:f>FEBRERO!$I$71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FEBRERO!$B$71</c:f>
              <c:strCache>
                <c:ptCount val="1"/>
                <c:pt idx="0">
                  <c:v>MONTE CRISTI</c:v>
                </c:pt>
              </c:strCache>
            </c:strRef>
          </c:cat>
          <c:val>
            <c:numRef>
              <c:f>FEBRERO!$J$71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FEBRERO!$B$71</c:f>
              <c:strCache>
                <c:ptCount val="1"/>
                <c:pt idx="0">
                  <c:v>MONTE CRISTI</c:v>
                </c:pt>
              </c:strCache>
            </c:strRef>
          </c:cat>
          <c:val>
            <c:numRef>
              <c:f>FEBRERO!$K$71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FEBRERO!$B$71</c:f>
              <c:strCache>
                <c:ptCount val="1"/>
                <c:pt idx="0">
                  <c:v>MONTE CRISTI</c:v>
                </c:pt>
              </c:strCache>
            </c:strRef>
          </c:cat>
          <c:val>
            <c:numRef>
              <c:f>FEBRERO!$L$71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FEBRERO!$B$71</c:f>
              <c:strCache>
                <c:ptCount val="1"/>
                <c:pt idx="0">
                  <c:v>MONTE CRISTI</c:v>
                </c:pt>
              </c:strCache>
            </c:strRef>
          </c:cat>
          <c:val>
            <c:numRef>
              <c:f>FEBRERO!$M$71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FEBRERO!$B$71</c:f>
              <c:strCache>
                <c:ptCount val="1"/>
                <c:pt idx="0">
                  <c:v>MONTE CRISTI</c:v>
                </c:pt>
              </c:strCache>
            </c:strRef>
          </c:cat>
          <c:val>
            <c:numRef>
              <c:f>FEBRERO!$N$71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FEBRERO!$B$71</c:f>
              <c:strCache>
                <c:ptCount val="1"/>
                <c:pt idx="0">
                  <c:v>MONTE CRISTI</c:v>
                </c:pt>
              </c:strCache>
            </c:strRef>
          </c:cat>
          <c:val>
            <c:numRef>
              <c:f>FEBRERO!$O$71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FEBRERO!$B$71</c:f>
              <c:strCache>
                <c:ptCount val="1"/>
                <c:pt idx="0">
                  <c:v>MONTE CRISTI</c:v>
                </c:pt>
              </c:strCache>
            </c:strRef>
          </c:cat>
          <c:val>
            <c:numRef>
              <c:f>FEBRERO!$P$71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FEBRERO!$B$71</c:f>
              <c:strCache>
                <c:ptCount val="1"/>
                <c:pt idx="0">
                  <c:v>MONTE CRISTI</c:v>
                </c:pt>
              </c:strCache>
            </c:strRef>
          </c:cat>
          <c:val>
            <c:numRef>
              <c:f>FEBRERO!$Q$71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FEBRERO!$B$71</c:f>
              <c:strCache>
                <c:ptCount val="1"/>
                <c:pt idx="0">
                  <c:v>MONTE CRISTI</c:v>
                </c:pt>
              </c:strCache>
            </c:strRef>
          </c:cat>
          <c:val>
            <c:numRef>
              <c:f>FEBRERO!$R$71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FEBRERO!$B$71</c:f>
              <c:strCache>
                <c:ptCount val="1"/>
                <c:pt idx="0">
                  <c:v>MONTE CRISTI</c:v>
                </c:pt>
              </c:strCache>
            </c:strRef>
          </c:cat>
          <c:val>
            <c:numRef>
              <c:f>FEBRERO!$S$71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FEBRERO!$B$71</c:f>
              <c:strCache>
                <c:ptCount val="1"/>
                <c:pt idx="0">
                  <c:v>MONTE CRISTI</c:v>
                </c:pt>
              </c:strCache>
            </c:strRef>
          </c:cat>
          <c:val>
            <c:numRef>
              <c:f>FEBRERO!$T$71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FEBRERO!$B$71</c:f>
              <c:strCache>
                <c:ptCount val="1"/>
                <c:pt idx="0">
                  <c:v>MONTE CRISTI</c:v>
                </c:pt>
              </c:strCache>
            </c:strRef>
          </c:cat>
          <c:val>
            <c:numRef>
              <c:f>FEBRERO!$U$71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59433792"/>
        <c:axId val="-559438688"/>
      </c:barChart>
      <c:catAx>
        <c:axId val="-55943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9438688"/>
        <c:crosses val="autoZero"/>
        <c:auto val="1"/>
        <c:lblAlgn val="ctr"/>
        <c:lblOffset val="100"/>
        <c:noMultiLvlLbl val="0"/>
      </c:catAx>
      <c:valAx>
        <c:axId val="-559438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9433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Cabrera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ENERO!$B$56</c:f>
              <c:strCache>
                <c:ptCount val="1"/>
                <c:pt idx="0">
                  <c:v>CABRERA</c:v>
                </c:pt>
              </c:strCache>
            </c:strRef>
          </c:cat>
          <c:val>
            <c:numRef>
              <c:f>ENERO!$C$56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ENERO!$B$56</c:f>
              <c:strCache>
                <c:ptCount val="1"/>
                <c:pt idx="0">
                  <c:v>CABRERA</c:v>
                </c:pt>
              </c:strCache>
            </c:strRef>
          </c:cat>
          <c:val>
            <c:numRef>
              <c:f>ENERO!$D$56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ENERO!$B$56</c:f>
              <c:strCache>
                <c:ptCount val="1"/>
                <c:pt idx="0">
                  <c:v>CABRERA</c:v>
                </c:pt>
              </c:strCache>
            </c:strRef>
          </c:cat>
          <c:val>
            <c:numRef>
              <c:f>ENERO!$E$56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ENERO!$B$56</c:f>
              <c:strCache>
                <c:ptCount val="1"/>
                <c:pt idx="0">
                  <c:v>CABRERA</c:v>
                </c:pt>
              </c:strCache>
            </c:strRef>
          </c:cat>
          <c:val>
            <c:numRef>
              <c:f>ENERO!$F$56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ENERO!$B$56</c:f>
              <c:strCache>
                <c:ptCount val="1"/>
                <c:pt idx="0">
                  <c:v>CABRERA</c:v>
                </c:pt>
              </c:strCache>
            </c:strRef>
          </c:cat>
          <c:val>
            <c:numRef>
              <c:f>ENERO!$G$56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ENERO!$B$56</c:f>
              <c:strCache>
                <c:ptCount val="1"/>
                <c:pt idx="0">
                  <c:v>CABRERA</c:v>
                </c:pt>
              </c:strCache>
            </c:strRef>
          </c:cat>
          <c:val>
            <c:numRef>
              <c:f>ENERO!$H$56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ENERO!$B$56</c:f>
              <c:strCache>
                <c:ptCount val="1"/>
                <c:pt idx="0">
                  <c:v>CABRERA</c:v>
                </c:pt>
              </c:strCache>
            </c:strRef>
          </c:cat>
          <c:val>
            <c:numRef>
              <c:f>ENERO!$I$56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ENERO!$B$56</c:f>
              <c:strCache>
                <c:ptCount val="1"/>
                <c:pt idx="0">
                  <c:v>CABRERA</c:v>
                </c:pt>
              </c:strCache>
            </c:strRef>
          </c:cat>
          <c:val>
            <c:numRef>
              <c:f>ENERO!$J$56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ENERO!$B$56</c:f>
              <c:strCache>
                <c:ptCount val="1"/>
                <c:pt idx="0">
                  <c:v>CABRERA</c:v>
                </c:pt>
              </c:strCache>
            </c:strRef>
          </c:cat>
          <c:val>
            <c:numRef>
              <c:f>ENERO!$K$56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ENERO!$B$56</c:f>
              <c:strCache>
                <c:ptCount val="1"/>
                <c:pt idx="0">
                  <c:v>CABRERA</c:v>
                </c:pt>
              </c:strCache>
            </c:strRef>
          </c:cat>
          <c:val>
            <c:numRef>
              <c:f>ENERO!$L$56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ENERO!$B$56</c:f>
              <c:strCache>
                <c:ptCount val="1"/>
                <c:pt idx="0">
                  <c:v>CABRERA</c:v>
                </c:pt>
              </c:strCache>
            </c:strRef>
          </c:cat>
          <c:val>
            <c:numRef>
              <c:f>ENERO!$M$56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ENERO!$B$56</c:f>
              <c:strCache>
                <c:ptCount val="1"/>
                <c:pt idx="0">
                  <c:v>CABRERA</c:v>
                </c:pt>
              </c:strCache>
            </c:strRef>
          </c:cat>
          <c:val>
            <c:numRef>
              <c:f>ENERO!$N$56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ENERO!$B$56</c:f>
              <c:strCache>
                <c:ptCount val="1"/>
                <c:pt idx="0">
                  <c:v>CABRERA</c:v>
                </c:pt>
              </c:strCache>
            </c:strRef>
          </c:cat>
          <c:val>
            <c:numRef>
              <c:f>ENERO!$O$56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ENERO!$B$56</c:f>
              <c:strCache>
                <c:ptCount val="1"/>
                <c:pt idx="0">
                  <c:v>CABRERA</c:v>
                </c:pt>
              </c:strCache>
            </c:strRef>
          </c:cat>
          <c:val>
            <c:numRef>
              <c:f>ENERO!$P$56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ENERO!$B$56</c:f>
              <c:strCache>
                <c:ptCount val="1"/>
                <c:pt idx="0">
                  <c:v>CABRERA</c:v>
                </c:pt>
              </c:strCache>
            </c:strRef>
          </c:cat>
          <c:val>
            <c:numRef>
              <c:f>ENERO!$Q$56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ENERO!$B$56</c:f>
              <c:strCache>
                <c:ptCount val="1"/>
                <c:pt idx="0">
                  <c:v>CABRERA</c:v>
                </c:pt>
              </c:strCache>
            </c:strRef>
          </c:cat>
          <c:val>
            <c:numRef>
              <c:f>ENERO!$R$56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ENERO!$B$56</c:f>
              <c:strCache>
                <c:ptCount val="1"/>
                <c:pt idx="0">
                  <c:v>CABRERA</c:v>
                </c:pt>
              </c:strCache>
            </c:strRef>
          </c:cat>
          <c:val>
            <c:numRef>
              <c:f>ENERO!$S$56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ENERO!$B$56</c:f>
              <c:strCache>
                <c:ptCount val="1"/>
                <c:pt idx="0">
                  <c:v>CABRERA</c:v>
                </c:pt>
              </c:strCache>
            </c:strRef>
          </c:cat>
          <c:val>
            <c:numRef>
              <c:f>ENERO!$T$56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ENERO!$B$56</c:f>
              <c:strCache>
                <c:ptCount val="1"/>
                <c:pt idx="0">
                  <c:v>CABRERA</c:v>
                </c:pt>
              </c:strCache>
            </c:strRef>
          </c:cat>
          <c:val>
            <c:numRef>
              <c:f>ENERO!$U$56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81072944"/>
        <c:axId val="-581072400"/>
      </c:barChart>
      <c:catAx>
        <c:axId val="-581072944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CABRERA</a:t>
                </a:r>
              </a:p>
            </c:rich>
          </c:tx>
          <c:layout>
            <c:manualLayout>
              <c:xMode val="edge"/>
              <c:yMode val="edge"/>
              <c:x val="0.48259667736832479"/>
              <c:y val="0.916645594958074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crossAx val="-581072400"/>
        <c:crosses val="autoZero"/>
        <c:auto val="0"/>
        <c:lblAlgn val="ctr"/>
        <c:lblOffset val="100"/>
        <c:noMultiLvlLbl val="0"/>
      </c:catAx>
      <c:valAx>
        <c:axId val="-581072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81072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  <a:alpha val="94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Oviedo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FEBRERO!$B$72</c:f>
              <c:strCache>
                <c:ptCount val="1"/>
                <c:pt idx="0">
                  <c:v>OVIEDO</c:v>
                </c:pt>
              </c:strCache>
            </c:strRef>
          </c:cat>
          <c:val>
            <c:numRef>
              <c:f>FEBRERO!$C$72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FEBRERO!$B$72</c:f>
              <c:strCache>
                <c:ptCount val="1"/>
                <c:pt idx="0">
                  <c:v>OVIEDO</c:v>
                </c:pt>
              </c:strCache>
            </c:strRef>
          </c:cat>
          <c:val>
            <c:numRef>
              <c:f>FEBRERO!$D$72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FEBRERO!$B$72</c:f>
              <c:strCache>
                <c:ptCount val="1"/>
                <c:pt idx="0">
                  <c:v>OVIEDO</c:v>
                </c:pt>
              </c:strCache>
            </c:strRef>
          </c:cat>
          <c:val>
            <c:numRef>
              <c:f>FEBRERO!$E$72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FEBRERO!$B$72</c:f>
              <c:strCache>
                <c:ptCount val="1"/>
                <c:pt idx="0">
                  <c:v>OVIEDO</c:v>
                </c:pt>
              </c:strCache>
            </c:strRef>
          </c:cat>
          <c:val>
            <c:numRef>
              <c:f>FEBRERO!$F$72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FEBRERO!$B$72</c:f>
              <c:strCache>
                <c:ptCount val="1"/>
                <c:pt idx="0">
                  <c:v>OVIEDO</c:v>
                </c:pt>
              </c:strCache>
            </c:strRef>
          </c:cat>
          <c:val>
            <c:numRef>
              <c:f>FEBRERO!$G$72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FEBRERO!$B$72</c:f>
              <c:strCache>
                <c:ptCount val="1"/>
                <c:pt idx="0">
                  <c:v>OVIEDO</c:v>
                </c:pt>
              </c:strCache>
            </c:strRef>
          </c:cat>
          <c:val>
            <c:numRef>
              <c:f>FEBRERO!$H$72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FEBRERO!$B$72</c:f>
              <c:strCache>
                <c:ptCount val="1"/>
                <c:pt idx="0">
                  <c:v>OVIEDO</c:v>
                </c:pt>
              </c:strCache>
            </c:strRef>
          </c:cat>
          <c:val>
            <c:numRef>
              <c:f>FEBRERO!$I$72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FEBRERO!$B$72</c:f>
              <c:strCache>
                <c:ptCount val="1"/>
                <c:pt idx="0">
                  <c:v>OVIEDO</c:v>
                </c:pt>
              </c:strCache>
            </c:strRef>
          </c:cat>
          <c:val>
            <c:numRef>
              <c:f>FEBRERO!$J$72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FEBRERO!$B$72</c:f>
              <c:strCache>
                <c:ptCount val="1"/>
                <c:pt idx="0">
                  <c:v>OVIEDO</c:v>
                </c:pt>
              </c:strCache>
            </c:strRef>
          </c:cat>
          <c:val>
            <c:numRef>
              <c:f>FEBRERO!$K$72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FEBRERO!$B$72</c:f>
              <c:strCache>
                <c:ptCount val="1"/>
                <c:pt idx="0">
                  <c:v>OVIEDO</c:v>
                </c:pt>
              </c:strCache>
            </c:strRef>
          </c:cat>
          <c:val>
            <c:numRef>
              <c:f>FEBRERO!$L$72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FEBRERO!$B$72</c:f>
              <c:strCache>
                <c:ptCount val="1"/>
                <c:pt idx="0">
                  <c:v>OVIEDO</c:v>
                </c:pt>
              </c:strCache>
            </c:strRef>
          </c:cat>
          <c:val>
            <c:numRef>
              <c:f>FEBRERO!$M$72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FEBRERO!$B$72</c:f>
              <c:strCache>
                <c:ptCount val="1"/>
                <c:pt idx="0">
                  <c:v>OVIEDO</c:v>
                </c:pt>
              </c:strCache>
            </c:strRef>
          </c:cat>
          <c:val>
            <c:numRef>
              <c:f>FEBRERO!$N$72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FEBRERO!$B$72</c:f>
              <c:strCache>
                <c:ptCount val="1"/>
                <c:pt idx="0">
                  <c:v>OVIEDO</c:v>
                </c:pt>
              </c:strCache>
            </c:strRef>
          </c:cat>
          <c:val>
            <c:numRef>
              <c:f>FEBRERO!$O$72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FEBRERO!$B$72</c:f>
              <c:strCache>
                <c:ptCount val="1"/>
                <c:pt idx="0">
                  <c:v>OVIEDO</c:v>
                </c:pt>
              </c:strCache>
            </c:strRef>
          </c:cat>
          <c:val>
            <c:numRef>
              <c:f>FEBRERO!$P$72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FEBRERO!$B$72</c:f>
              <c:strCache>
                <c:ptCount val="1"/>
                <c:pt idx="0">
                  <c:v>OVIEDO</c:v>
                </c:pt>
              </c:strCache>
            </c:strRef>
          </c:cat>
          <c:val>
            <c:numRef>
              <c:f>FEBRERO!$Q$72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FEBRERO!$B$72</c:f>
              <c:strCache>
                <c:ptCount val="1"/>
                <c:pt idx="0">
                  <c:v>OVIEDO</c:v>
                </c:pt>
              </c:strCache>
            </c:strRef>
          </c:cat>
          <c:val>
            <c:numRef>
              <c:f>FEBRERO!$R$72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FEBRERO!$B$72</c:f>
              <c:strCache>
                <c:ptCount val="1"/>
                <c:pt idx="0">
                  <c:v>OVIEDO</c:v>
                </c:pt>
              </c:strCache>
            </c:strRef>
          </c:cat>
          <c:val>
            <c:numRef>
              <c:f>FEBRERO!$S$72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FEBRERO!$B$72</c:f>
              <c:strCache>
                <c:ptCount val="1"/>
                <c:pt idx="0">
                  <c:v>OVIEDO</c:v>
                </c:pt>
              </c:strCache>
            </c:strRef>
          </c:cat>
          <c:val>
            <c:numRef>
              <c:f>FEBRERO!$T$72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FEBRERO!$B$72</c:f>
              <c:strCache>
                <c:ptCount val="1"/>
                <c:pt idx="0">
                  <c:v>OVIEDO</c:v>
                </c:pt>
              </c:strCache>
            </c:strRef>
          </c:cat>
          <c:val>
            <c:numRef>
              <c:f>FEBRERO!$U$72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59434880"/>
        <c:axId val="-559434336"/>
      </c:barChart>
      <c:catAx>
        <c:axId val="-55943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9434336"/>
        <c:crosses val="autoZero"/>
        <c:auto val="1"/>
        <c:lblAlgn val="ctr"/>
        <c:lblOffset val="100"/>
        <c:noMultiLvlLbl val="0"/>
      </c:catAx>
      <c:valAx>
        <c:axId val="-55943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9434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Padre</a:t>
            </a:r>
            <a:r>
              <a:rPr lang="es-ES" baseline="0"/>
              <a:t> de las Casas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FEBRERO!$B$73</c:f>
              <c:strCache>
                <c:ptCount val="1"/>
                <c:pt idx="0">
                  <c:v>PADRE LAS CASAS</c:v>
                </c:pt>
              </c:strCache>
            </c:strRef>
          </c:cat>
          <c:val>
            <c:numRef>
              <c:f>FEBRERO!$C$73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FEBRERO!$B$73</c:f>
              <c:strCache>
                <c:ptCount val="1"/>
                <c:pt idx="0">
                  <c:v>PADRE LAS CASAS</c:v>
                </c:pt>
              </c:strCache>
            </c:strRef>
          </c:cat>
          <c:val>
            <c:numRef>
              <c:f>FEBRERO!$D$73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FEBRERO!$B$73</c:f>
              <c:strCache>
                <c:ptCount val="1"/>
                <c:pt idx="0">
                  <c:v>PADRE LAS CASAS</c:v>
                </c:pt>
              </c:strCache>
            </c:strRef>
          </c:cat>
          <c:val>
            <c:numRef>
              <c:f>FEBRERO!$E$73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FEBRERO!$B$73</c:f>
              <c:strCache>
                <c:ptCount val="1"/>
                <c:pt idx="0">
                  <c:v>PADRE LAS CASAS</c:v>
                </c:pt>
              </c:strCache>
            </c:strRef>
          </c:cat>
          <c:val>
            <c:numRef>
              <c:f>FEBRERO!$F$73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FEBRERO!$B$73</c:f>
              <c:strCache>
                <c:ptCount val="1"/>
                <c:pt idx="0">
                  <c:v>PADRE LAS CASAS</c:v>
                </c:pt>
              </c:strCache>
            </c:strRef>
          </c:cat>
          <c:val>
            <c:numRef>
              <c:f>FEBRERO!$G$73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FEBRERO!$B$73</c:f>
              <c:strCache>
                <c:ptCount val="1"/>
                <c:pt idx="0">
                  <c:v>PADRE LAS CASAS</c:v>
                </c:pt>
              </c:strCache>
            </c:strRef>
          </c:cat>
          <c:val>
            <c:numRef>
              <c:f>FEBRERO!$H$73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FEBRERO!$B$73</c:f>
              <c:strCache>
                <c:ptCount val="1"/>
                <c:pt idx="0">
                  <c:v>PADRE LAS CASAS</c:v>
                </c:pt>
              </c:strCache>
            </c:strRef>
          </c:cat>
          <c:val>
            <c:numRef>
              <c:f>FEBRERO!$I$73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FEBRERO!$B$73</c:f>
              <c:strCache>
                <c:ptCount val="1"/>
                <c:pt idx="0">
                  <c:v>PADRE LAS CASAS</c:v>
                </c:pt>
              </c:strCache>
            </c:strRef>
          </c:cat>
          <c:val>
            <c:numRef>
              <c:f>FEBRERO!$J$73</c:f>
              <c:numCache>
                <c:formatCode>General</c:formatCode>
                <c:ptCount val="1"/>
                <c:pt idx="0">
                  <c:v>28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FEBRERO!$B$73</c:f>
              <c:strCache>
                <c:ptCount val="1"/>
                <c:pt idx="0">
                  <c:v>PADRE LAS CASAS</c:v>
                </c:pt>
              </c:strCache>
            </c:strRef>
          </c:cat>
          <c:val>
            <c:numRef>
              <c:f>FEBRERO!$K$73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FEBRERO!$B$73</c:f>
              <c:strCache>
                <c:ptCount val="1"/>
                <c:pt idx="0">
                  <c:v>PADRE LAS CASAS</c:v>
                </c:pt>
              </c:strCache>
            </c:strRef>
          </c:cat>
          <c:val>
            <c:numRef>
              <c:f>FEBRERO!$L$73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FEBRERO!$B$73</c:f>
              <c:strCache>
                <c:ptCount val="1"/>
                <c:pt idx="0">
                  <c:v>PADRE LAS CASAS</c:v>
                </c:pt>
              </c:strCache>
            </c:strRef>
          </c:cat>
          <c:val>
            <c:numRef>
              <c:f>FEBRERO!$M$73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FEBRERO!$B$73</c:f>
              <c:strCache>
                <c:ptCount val="1"/>
                <c:pt idx="0">
                  <c:v>PADRE LAS CASAS</c:v>
                </c:pt>
              </c:strCache>
            </c:strRef>
          </c:cat>
          <c:val>
            <c:numRef>
              <c:f>FEBRERO!$N$73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FEBRERO!$B$73</c:f>
              <c:strCache>
                <c:ptCount val="1"/>
                <c:pt idx="0">
                  <c:v>PADRE LAS CASAS</c:v>
                </c:pt>
              </c:strCache>
            </c:strRef>
          </c:cat>
          <c:val>
            <c:numRef>
              <c:f>FEBRERO!$O$73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FEBRERO!$B$73</c:f>
              <c:strCache>
                <c:ptCount val="1"/>
                <c:pt idx="0">
                  <c:v>PADRE LAS CASAS</c:v>
                </c:pt>
              </c:strCache>
            </c:strRef>
          </c:cat>
          <c:val>
            <c:numRef>
              <c:f>FEBRERO!$P$73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FEBRERO!$B$73</c:f>
              <c:strCache>
                <c:ptCount val="1"/>
                <c:pt idx="0">
                  <c:v>PADRE LAS CASAS</c:v>
                </c:pt>
              </c:strCache>
            </c:strRef>
          </c:cat>
          <c:val>
            <c:numRef>
              <c:f>FEBRERO!$Q$73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FEBRERO!$B$73</c:f>
              <c:strCache>
                <c:ptCount val="1"/>
                <c:pt idx="0">
                  <c:v>PADRE LAS CASAS</c:v>
                </c:pt>
              </c:strCache>
            </c:strRef>
          </c:cat>
          <c:val>
            <c:numRef>
              <c:f>FEBRERO!$R$73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FEBRERO!$B$73</c:f>
              <c:strCache>
                <c:ptCount val="1"/>
                <c:pt idx="0">
                  <c:v>PADRE LAS CASAS</c:v>
                </c:pt>
              </c:strCache>
            </c:strRef>
          </c:cat>
          <c:val>
            <c:numRef>
              <c:f>FEBRERO!$S$73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FEBRERO!$B$73</c:f>
              <c:strCache>
                <c:ptCount val="1"/>
                <c:pt idx="0">
                  <c:v>PADRE LAS CASAS</c:v>
                </c:pt>
              </c:strCache>
            </c:strRef>
          </c:cat>
          <c:val>
            <c:numRef>
              <c:f>FEBRERO!$T$73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FEBRERO!$B$73</c:f>
              <c:strCache>
                <c:ptCount val="1"/>
                <c:pt idx="0">
                  <c:v>PADRE LAS CASAS</c:v>
                </c:pt>
              </c:strCache>
            </c:strRef>
          </c:cat>
          <c:val>
            <c:numRef>
              <c:f>FEBRERO!$U$73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52851264"/>
        <c:axId val="-552858336"/>
      </c:barChart>
      <c:catAx>
        <c:axId val="-552851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2858336"/>
        <c:crosses val="autoZero"/>
        <c:auto val="1"/>
        <c:lblAlgn val="ctr"/>
        <c:lblOffset val="100"/>
        <c:noMultiLvlLbl val="0"/>
      </c:catAx>
      <c:valAx>
        <c:axId val="-552858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285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</a:t>
            </a:r>
            <a:r>
              <a:rPr lang="es-ES" baseline="0"/>
              <a:t>Peralta Azua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FEBRERO!$B$74</c:f>
              <c:strCache>
                <c:ptCount val="1"/>
                <c:pt idx="0">
                  <c:v>PERALTA, AZUA</c:v>
                </c:pt>
              </c:strCache>
            </c:strRef>
          </c:cat>
          <c:val>
            <c:numRef>
              <c:f>FEBRERO!$C$74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FEBRERO!$B$74</c:f>
              <c:strCache>
                <c:ptCount val="1"/>
                <c:pt idx="0">
                  <c:v>PERALTA, AZUA</c:v>
                </c:pt>
              </c:strCache>
            </c:strRef>
          </c:cat>
          <c:val>
            <c:numRef>
              <c:f>FEBRERO!$D$74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FEBRERO!$B$74</c:f>
              <c:strCache>
                <c:ptCount val="1"/>
                <c:pt idx="0">
                  <c:v>PERALTA, AZUA</c:v>
                </c:pt>
              </c:strCache>
            </c:strRef>
          </c:cat>
          <c:val>
            <c:numRef>
              <c:f>FEBRERO!$E$74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FEBRERO!$B$74</c:f>
              <c:strCache>
                <c:ptCount val="1"/>
                <c:pt idx="0">
                  <c:v>PERALTA, AZUA</c:v>
                </c:pt>
              </c:strCache>
            </c:strRef>
          </c:cat>
          <c:val>
            <c:numRef>
              <c:f>FEBRERO!$F$74</c:f>
              <c:numCache>
                <c:formatCode>General</c:formatCode>
                <c:ptCount val="1"/>
                <c:pt idx="0">
                  <c:v>16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FEBRERO!$B$74</c:f>
              <c:strCache>
                <c:ptCount val="1"/>
                <c:pt idx="0">
                  <c:v>PERALTA, AZUA</c:v>
                </c:pt>
              </c:strCache>
            </c:strRef>
          </c:cat>
          <c:val>
            <c:numRef>
              <c:f>FEBRERO!$G$74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FEBRERO!$B$74</c:f>
              <c:strCache>
                <c:ptCount val="1"/>
                <c:pt idx="0">
                  <c:v>PERALTA, AZUA</c:v>
                </c:pt>
              </c:strCache>
            </c:strRef>
          </c:cat>
          <c:val>
            <c:numRef>
              <c:f>FEBRERO!$H$74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FEBRERO!$B$74</c:f>
              <c:strCache>
                <c:ptCount val="1"/>
                <c:pt idx="0">
                  <c:v>PERALTA, AZUA</c:v>
                </c:pt>
              </c:strCache>
            </c:strRef>
          </c:cat>
          <c:val>
            <c:numRef>
              <c:f>FEBRERO!$I$74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FEBRERO!$B$74</c:f>
              <c:strCache>
                <c:ptCount val="1"/>
                <c:pt idx="0">
                  <c:v>PERALTA, AZUA</c:v>
                </c:pt>
              </c:strCache>
            </c:strRef>
          </c:cat>
          <c:val>
            <c:numRef>
              <c:f>FEBRERO!$J$74</c:f>
              <c:numCache>
                <c:formatCode>General</c:formatCode>
                <c:ptCount val="1"/>
                <c:pt idx="0">
                  <c:v>23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FEBRERO!$B$74</c:f>
              <c:strCache>
                <c:ptCount val="1"/>
                <c:pt idx="0">
                  <c:v>PERALTA, AZUA</c:v>
                </c:pt>
              </c:strCache>
            </c:strRef>
          </c:cat>
          <c:val>
            <c:numRef>
              <c:f>FEBRERO!$K$74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FEBRERO!$B$74</c:f>
              <c:strCache>
                <c:ptCount val="1"/>
                <c:pt idx="0">
                  <c:v>PERALTA, AZUA</c:v>
                </c:pt>
              </c:strCache>
            </c:strRef>
          </c:cat>
          <c:val>
            <c:numRef>
              <c:f>FEBRERO!$L$74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FEBRERO!$B$74</c:f>
              <c:strCache>
                <c:ptCount val="1"/>
                <c:pt idx="0">
                  <c:v>PERALTA, AZUA</c:v>
                </c:pt>
              </c:strCache>
            </c:strRef>
          </c:cat>
          <c:val>
            <c:numRef>
              <c:f>FEBRERO!$M$74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FEBRERO!$B$74</c:f>
              <c:strCache>
                <c:ptCount val="1"/>
                <c:pt idx="0">
                  <c:v>PERALTA, AZUA</c:v>
                </c:pt>
              </c:strCache>
            </c:strRef>
          </c:cat>
          <c:val>
            <c:numRef>
              <c:f>FEBRERO!$N$74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FEBRERO!$B$74</c:f>
              <c:strCache>
                <c:ptCount val="1"/>
                <c:pt idx="0">
                  <c:v>PERALTA, AZUA</c:v>
                </c:pt>
              </c:strCache>
            </c:strRef>
          </c:cat>
          <c:val>
            <c:numRef>
              <c:f>FEBRERO!$O$74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FEBRERO!$B$74</c:f>
              <c:strCache>
                <c:ptCount val="1"/>
                <c:pt idx="0">
                  <c:v>PERALTA, AZUA</c:v>
                </c:pt>
              </c:strCache>
            </c:strRef>
          </c:cat>
          <c:val>
            <c:numRef>
              <c:f>FEBRERO!$P$74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FEBRERO!$B$74</c:f>
              <c:strCache>
                <c:ptCount val="1"/>
                <c:pt idx="0">
                  <c:v>PERALTA, AZUA</c:v>
                </c:pt>
              </c:strCache>
            </c:strRef>
          </c:cat>
          <c:val>
            <c:numRef>
              <c:f>FEBRERO!$Q$74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FEBRERO!$B$74</c:f>
              <c:strCache>
                <c:ptCount val="1"/>
                <c:pt idx="0">
                  <c:v>PERALTA, AZUA</c:v>
                </c:pt>
              </c:strCache>
            </c:strRef>
          </c:cat>
          <c:val>
            <c:numRef>
              <c:f>FEBRERO!$R$74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FEBRERO!$B$74</c:f>
              <c:strCache>
                <c:ptCount val="1"/>
                <c:pt idx="0">
                  <c:v>PERALTA, AZUA</c:v>
                </c:pt>
              </c:strCache>
            </c:strRef>
          </c:cat>
          <c:val>
            <c:numRef>
              <c:f>FEBRERO!$S$74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FEBRERO!$B$74</c:f>
              <c:strCache>
                <c:ptCount val="1"/>
                <c:pt idx="0">
                  <c:v>PERALTA, AZUA</c:v>
                </c:pt>
              </c:strCache>
            </c:strRef>
          </c:cat>
          <c:val>
            <c:numRef>
              <c:f>FEBRERO!$T$74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FEBRERO!$B$74</c:f>
              <c:strCache>
                <c:ptCount val="1"/>
                <c:pt idx="0">
                  <c:v>PERALTA, AZUA</c:v>
                </c:pt>
              </c:strCache>
            </c:strRef>
          </c:cat>
          <c:val>
            <c:numRef>
              <c:f>FEBRERO!$U$74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52850720"/>
        <c:axId val="-552857792"/>
      </c:barChart>
      <c:catAx>
        <c:axId val="-552850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2857792"/>
        <c:crosses val="autoZero"/>
        <c:auto val="1"/>
        <c:lblAlgn val="ctr"/>
        <c:lblOffset val="100"/>
        <c:noMultiLvlLbl val="0"/>
      </c:catAx>
      <c:valAx>
        <c:axId val="-552857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2850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Polo</a:t>
            </a:r>
            <a:r>
              <a:rPr lang="es-ES" baseline="0"/>
              <a:t> Barahona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FEBRERO!$B$75</c:f>
              <c:strCache>
                <c:ptCount val="1"/>
                <c:pt idx="0">
                  <c:v>POLO, BARAHONA</c:v>
                </c:pt>
              </c:strCache>
            </c:strRef>
          </c:cat>
          <c:val>
            <c:numRef>
              <c:f>FEBRERO!$C$75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FEBRERO!$B$75</c:f>
              <c:strCache>
                <c:ptCount val="1"/>
                <c:pt idx="0">
                  <c:v>POLO, BARAHONA</c:v>
                </c:pt>
              </c:strCache>
            </c:strRef>
          </c:cat>
          <c:val>
            <c:numRef>
              <c:f>FEBRERO!$D$75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FEBRERO!$B$75</c:f>
              <c:strCache>
                <c:ptCount val="1"/>
                <c:pt idx="0">
                  <c:v>POLO, BARAHONA</c:v>
                </c:pt>
              </c:strCache>
            </c:strRef>
          </c:cat>
          <c:val>
            <c:numRef>
              <c:f>FEBRERO!$E$75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FEBRERO!$B$75</c:f>
              <c:strCache>
                <c:ptCount val="1"/>
                <c:pt idx="0">
                  <c:v>POLO, BARAHONA</c:v>
                </c:pt>
              </c:strCache>
            </c:strRef>
          </c:cat>
          <c:val>
            <c:numRef>
              <c:f>FEBRERO!$F$75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FEBRERO!$B$75</c:f>
              <c:strCache>
                <c:ptCount val="1"/>
                <c:pt idx="0">
                  <c:v>POLO, BARAHONA</c:v>
                </c:pt>
              </c:strCache>
            </c:strRef>
          </c:cat>
          <c:val>
            <c:numRef>
              <c:f>FEBRERO!$G$75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FEBRERO!$B$75</c:f>
              <c:strCache>
                <c:ptCount val="1"/>
                <c:pt idx="0">
                  <c:v>POLO, BARAHONA</c:v>
                </c:pt>
              </c:strCache>
            </c:strRef>
          </c:cat>
          <c:val>
            <c:numRef>
              <c:f>FEBRERO!$H$75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FEBRERO!$B$75</c:f>
              <c:strCache>
                <c:ptCount val="1"/>
                <c:pt idx="0">
                  <c:v>POLO, BARAHONA</c:v>
                </c:pt>
              </c:strCache>
            </c:strRef>
          </c:cat>
          <c:val>
            <c:numRef>
              <c:f>FEBRERO!$I$75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FEBRERO!$B$75</c:f>
              <c:strCache>
                <c:ptCount val="1"/>
                <c:pt idx="0">
                  <c:v>POLO, BARAHONA</c:v>
                </c:pt>
              </c:strCache>
            </c:strRef>
          </c:cat>
          <c:val>
            <c:numRef>
              <c:f>FEBRERO!$J$75</c:f>
              <c:numCache>
                <c:formatCode>General</c:formatCode>
                <c:ptCount val="1"/>
                <c:pt idx="0">
                  <c:v>28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FEBRERO!$B$75</c:f>
              <c:strCache>
                <c:ptCount val="1"/>
                <c:pt idx="0">
                  <c:v>POLO, BARAHONA</c:v>
                </c:pt>
              </c:strCache>
            </c:strRef>
          </c:cat>
          <c:val>
            <c:numRef>
              <c:f>FEBRERO!$K$75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FEBRERO!$B$75</c:f>
              <c:strCache>
                <c:ptCount val="1"/>
                <c:pt idx="0">
                  <c:v>POLO, BARAHONA</c:v>
                </c:pt>
              </c:strCache>
            </c:strRef>
          </c:cat>
          <c:val>
            <c:numRef>
              <c:f>FEBRERO!$L$75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FEBRERO!$B$75</c:f>
              <c:strCache>
                <c:ptCount val="1"/>
                <c:pt idx="0">
                  <c:v>POLO, BARAHONA</c:v>
                </c:pt>
              </c:strCache>
            </c:strRef>
          </c:cat>
          <c:val>
            <c:numRef>
              <c:f>FEBRERO!$M$75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FEBRERO!$B$75</c:f>
              <c:strCache>
                <c:ptCount val="1"/>
                <c:pt idx="0">
                  <c:v>POLO, BARAHONA</c:v>
                </c:pt>
              </c:strCache>
            </c:strRef>
          </c:cat>
          <c:val>
            <c:numRef>
              <c:f>FEBRERO!$N$75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FEBRERO!$B$75</c:f>
              <c:strCache>
                <c:ptCount val="1"/>
                <c:pt idx="0">
                  <c:v>POLO, BARAHONA</c:v>
                </c:pt>
              </c:strCache>
            </c:strRef>
          </c:cat>
          <c:val>
            <c:numRef>
              <c:f>FEBRERO!$O$75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FEBRERO!$B$75</c:f>
              <c:strCache>
                <c:ptCount val="1"/>
                <c:pt idx="0">
                  <c:v>POLO, BARAHONA</c:v>
                </c:pt>
              </c:strCache>
            </c:strRef>
          </c:cat>
          <c:val>
            <c:numRef>
              <c:f>FEBRERO!$P$75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FEBRERO!$B$75</c:f>
              <c:strCache>
                <c:ptCount val="1"/>
                <c:pt idx="0">
                  <c:v>POLO, BARAHONA</c:v>
                </c:pt>
              </c:strCache>
            </c:strRef>
          </c:cat>
          <c:val>
            <c:numRef>
              <c:f>FEBRERO!$Q$75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FEBRERO!$B$75</c:f>
              <c:strCache>
                <c:ptCount val="1"/>
                <c:pt idx="0">
                  <c:v>POLO, BARAHONA</c:v>
                </c:pt>
              </c:strCache>
            </c:strRef>
          </c:cat>
          <c:val>
            <c:numRef>
              <c:f>FEBRERO!$R$75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FEBRERO!$B$75</c:f>
              <c:strCache>
                <c:ptCount val="1"/>
                <c:pt idx="0">
                  <c:v>POLO, BARAHONA</c:v>
                </c:pt>
              </c:strCache>
            </c:strRef>
          </c:cat>
          <c:val>
            <c:numRef>
              <c:f>FEBRERO!$S$75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FEBRERO!$B$75</c:f>
              <c:strCache>
                <c:ptCount val="1"/>
                <c:pt idx="0">
                  <c:v>POLO, BARAHONA</c:v>
                </c:pt>
              </c:strCache>
            </c:strRef>
          </c:cat>
          <c:val>
            <c:numRef>
              <c:f>FEBRERO!$T$75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FEBRERO!$B$75</c:f>
              <c:strCache>
                <c:ptCount val="1"/>
                <c:pt idx="0">
                  <c:v>POLO, BARAHONA</c:v>
                </c:pt>
              </c:strCache>
            </c:strRef>
          </c:cat>
          <c:val>
            <c:numRef>
              <c:f>FEBRERO!$U$75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52846368"/>
        <c:axId val="-552861600"/>
      </c:barChart>
      <c:catAx>
        <c:axId val="-552846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2861600"/>
        <c:crosses val="autoZero"/>
        <c:auto val="1"/>
        <c:lblAlgn val="ctr"/>
        <c:lblOffset val="100"/>
        <c:noMultiLvlLbl val="0"/>
      </c:catAx>
      <c:valAx>
        <c:axId val="-552861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28463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Punta Cana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FEBRERO!$B$77</c:f>
              <c:strCache>
                <c:ptCount val="1"/>
                <c:pt idx="0">
                  <c:v>PUNTA CANA </c:v>
                </c:pt>
              </c:strCache>
            </c:strRef>
          </c:cat>
          <c:val>
            <c:numRef>
              <c:f>FEBRERO!$C$77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FEBRERO!$B$77</c:f>
              <c:strCache>
                <c:ptCount val="1"/>
                <c:pt idx="0">
                  <c:v>PUNTA CANA </c:v>
                </c:pt>
              </c:strCache>
            </c:strRef>
          </c:cat>
          <c:val>
            <c:numRef>
              <c:f>FEBRERO!$D$77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FEBRERO!$B$77</c:f>
              <c:strCache>
                <c:ptCount val="1"/>
                <c:pt idx="0">
                  <c:v>PUNTA CANA </c:v>
                </c:pt>
              </c:strCache>
            </c:strRef>
          </c:cat>
          <c:val>
            <c:numRef>
              <c:f>FEBRERO!$E$77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FEBRERO!$B$77</c:f>
              <c:strCache>
                <c:ptCount val="1"/>
                <c:pt idx="0">
                  <c:v>PUNTA CANA </c:v>
                </c:pt>
              </c:strCache>
            </c:strRef>
          </c:cat>
          <c:val>
            <c:numRef>
              <c:f>FEBRERO!$F$77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FEBRERO!$B$77</c:f>
              <c:strCache>
                <c:ptCount val="1"/>
                <c:pt idx="0">
                  <c:v>PUNTA CANA </c:v>
                </c:pt>
              </c:strCache>
            </c:strRef>
          </c:cat>
          <c:val>
            <c:numRef>
              <c:f>FEBRERO!$G$77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FEBRERO!$B$77</c:f>
              <c:strCache>
                <c:ptCount val="1"/>
                <c:pt idx="0">
                  <c:v>PUNTA CANA </c:v>
                </c:pt>
              </c:strCache>
            </c:strRef>
          </c:cat>
          <c:val>
            <c:numRef>
              <c:f>FEBRERO!$H$77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FEBRERO!$B$77</c:f>
              <c:strCache>
                <c:ptCount val="1"/>
                <c:pt idx="0">
                  <c:v>PUNTA CANA </c:v>
                </c:pt>
              </c:strCache>
            </c:strRef>
          </c:cat>
          <c:val>
            <c:numRef>
              <c:f>FEBRERO!$I$77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FEBRERO!$B$77</c:f>
              <c:strCache>
                <c:ptCount val="1"/>
                <c:pt idx="0">
                  <c:v>PUNTA CANA </c:v>
                </c:pt>
              </c:strCache>
            </c:strRef>
          </c:cat>
          <c:val>
            <c:numRef>
              <c:f>FEBRERO!$J$77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FEBRERO!$B$77</c:f>
              <c:strCache>
                <c:ptCount val="1"/>
                <c:pt idx="0">
                  <c:v>PUNTA CANA </c:v>
                </c:pt>
              </c:strCache>
            </c:strRef>
          </c:cat>
          <c:val>
            <c:numRef>
              <c:f>FEBRERO!$K$77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FEBRERO!$B$77</c:f>
              <c:strCache>
                <c:ptCount val="1"/>
                <c:pt idx="0">
                  <c:v>PUNTA CANA </c:v>
                </c:pt>
              </c:strCache>
            </c:strRef>
          </c:cat>
          <c:val>
            <c:numRef>
              <c:f>FEBRERO!$L$77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FEBRERO!$B$77</c:f>
              <c:strCache>
                <c:ptCount val="1"/>
                <c:pt idx="0">
                  <c:v>PUNTA CANA </c:v>
                </c:pt>
              </c:strCache>
            </c:strRef>
          </c:cat>
          <c:val>
            <c:numRef>
              <c:f>FEBRERO!$M$77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FEBRERO!$B$77</c:f>
              <c:strCache>
                <c:ptCount val="1"/>
                <c:pt idx="0">
                  <c:v>PUNTA CANA </c:v>
                </c:pt>
              </c:strCache>
            </c:strRef>
          </c:cat>
          <c:val>
            <c:numRef>
              <c:f>FEBRERO!$N$77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FEBRERO!$B$77</c:f>
              <c:strCache>
                <c:ptCount val="1"/>
                <c:pt idx="0">
                  <c:v>PUNTA CANA </c:v>
                </c:pt>
              </c:strCache>
            </c:strRef>
          </c:cat>
          <c:val>
            <c:numRef>
              <c:f>FEBRERO!$O$77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FEBRERO!$B$77</c:f>
              <c:strCache>
                <c:ptCount val="1"/>
                <c:pt idx="0">
                  <c:v>PUNTA CANA </c:v>
                </c:pt>
              </c:strCache>
            </c:strRef>
          </c:cat>
          <c:val>
            <c:numRef>
              <c:f>FEBRERO!$P$77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FEBRERO!$B$77</c:f>
              <c:strCache>
                <c:ptCount val="1"/>
                <c:pt idx="0">
                  <c:v>PUNTA CANA </c:v>
                </c:pt>
              </c:strCache>
            </c:strRef>
          </c:cat>
          <c:val>
            <c:numRef>
              <c:f>FEBRERO!$Q$77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FEBRERO!$B$77</c:f>
              <c:strCache>
                <c:ptCount val="1"/>
                <c:pt idx="0">
                  <c:v>PUNTA CANA </c:v>
                </c:pt>
              </c:strCache>
            </c:strRef>
          </c:cat>
          <c:val>
            <c:numRef>
              <c:f>FEBRERO!$R$77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FEBRERO!$B$77</c:f>
              <c:strCache>
                <c:ptCount val="1"/>
                <c:pt idx="0">
                  <c:v>PUNTA CANA </c:v>
                </c:pt>
              </c:strCache>
            </c:strRef>
          </c:cat>
          <c:val>
            <c:numRef>
              <c:f>FEBRERO!$S$77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FEBRERO!$B$77</c:f>
              <c:strCache>
                <c:ptCount val="1"/>
                <c:pt idx="0">
                  <c:v>PUNTA CANA </c:v>
                </c:pt>
              </c:strCache>
            </c:strRef>
          </c:cat>
          <c:val>
            <c:numRef>
              <c:f>FEBRERO!$T$77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FEBRERO!$B$77</c:f>
              <c:strCache>
                <c:ptCount val="1"/>
                <c:pt idx="0">
                  <c:v>PUNTA CANA </c:v>
                </c:pt>
              </c:strCache>
            </c:strRef>
          </c:cat>
          <c:val>
            <c:numRef>
              <c:f>FEBRERO!$U$77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52855072"/>
        <c:axId val="-552857248"/>
      </c:barChart>
      <c:catAx>
        <c:axId val="-552855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2857248"/>
        <c:crosses val="autoZero"/>
        <c:auto val="1"/>
        <c:lblAlgn val="ctr"/>
        <c:lblOffset val="100"/>
        <c:noMultiLvlLbl val="0"/>
      </c:catAx>
      <c:valAx>
        <c:axId val="-552857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2855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Puert</a:t>
            </a:r>
            <a:r>
              <a:rPr lang="es-ES" baseline="0"/>
              <a:t>o Plata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FEBRERO!$B$76</c:f>
              <c:strCache>
                <c:ptCount val="1"/>
                <c:pt idx="0">
                  <c:v>PUERTO PLATA</c:v>
                </c:pt>
              </c:strCache>
            </c:strRef>
          </c:cat>
          <c:val>
            <c:numRef>
              <c:f>FEBRERO!$C$76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FEBRERO!$B$76</c:f>
              <c:strCache>
                <c:ptCount val="1"/>
                <c:pt idx="0">
                  <c:v>PUERTO PLATA</c:v>
                </c:pt>
              </c:strCache>
            </c:strRef>
          </c:cat>
          <c:val>
            <c:numRef>
              <c:f>FEBRERO!$D$76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FEBRERO!$B$76</c:f>
              <c:strCache>
                <c:ptCount val="1"/>
                <c:pt idx="0">
                  <c:v>PUERTO PLATA</c:v>
                </c:pt>
              </c:strCache>
            </c:strRef>
          </c:cat>
          <c:val>
            <c:numRef>
              <c:f>FEBRERO!$E$76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FEBRERO!$B$76</c:f>
              <c:strCache>
                <c:ptCount val="1"/>
                <c:pt idx="0">
                  <c:v>PUERTO PLATA</c:v>
                </c:pt>
              </c:strCache>
            </c:strRef>
          </c:cat>
          <c:val>
            <c:numRef>
              <c:f>FEBRERO!$F$76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FEBRERO!$B$76</c:f>
              <c:strCache>
                <c:ptCount val="1"/>
                <c:pt idx="0">
                  <c:v>PUERTO PLATA</c:v>
                </c:pt>
              </c:strCache>
            </c:strRef>
          </c:cat>
          <c:val>
            <c:numRef>
              <c:f>FEBRERO!$G$76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FEBRERO!$B$76</c:f>
              <c:strCache>
                <c:ptCount val="1"/>
                <c:pt idx="0">
                  <c:v>PUERTO PLATA</c:v>
                </c:pt>
              </c:strCache>
            </c:strRef>
          </c:cat>
          <c:val>
            <c:numRef>
              <c:f>FEBRERO!$H$76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FEBRERO!$B$76</c:f>
              <c:strCache>
                <c:ptCount val="1"/>
                <c:pt idx="0">
                  <c:v>PUERTO PLATA</c:v>
                </c:pt>
              </c:strCache>
            </c:strRef>
          </c:cat>
          <c:val>
            <c:numRef>
              <c:f>FEBRERO!$I$76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FEBRERO!$B$76</c:f>
              <c:strCache>
                <c:ptCount val="1"/>
                <c:pt idx="0">
                  <c:v>PUERTO PLATA</c:v>
                </c:pt>
              </c:strCache>
            </c:strRef>
          </c:cat>
          <c:val>
            <c:numRef>
              <c:f>FEBRERO!$J$76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FEBRERO!$B$76</c:f>
              <c:strCache>
                <c:ptCount val="1"/>
                <c:pt idx="0">
                  <c:v>PUERTO PLATA</c:v>
                </c:pt>
              </c:strCache>
            </c:strRef>
          </c:cat>
          <c:val>
            <c:numRef>
              <c:f>FEBRERO!$K$76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FEBRERO!$B$76</c:f>
              <c:strCache>
                <c:ptCount val="1"/>
                <c:pt idx="0">
                  <c:v>PUERTO PLATA</c:v>
                </c:pt>
              </c:strCache>
            </c:strRef>
          </c:cat>
          <c:val>
            <c:numRef>
              <c:f>FEBRERO!$L$76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FEBRERO!$B$76</c:f>
              <c:strCache>
                <c:ptCount val="1"/>
                <c:pt idx="0">
                  <c:v>PUERTO PLATA</c:v>
                </c:pt>
              </c:strCache>
            </c:strRef>
          </c:cat>
          <c:val>
            <c:numRef>
              <c:f>FEBRERO!$M$76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FEBRERO!$B$76</c:f>
              <c:strCache>
                <c:ptCount val="1"/>
                <c:pt idx="0">
                  <c:v>PUERTO PLATA</c:v>
                </c:pt>
              </c:strCache>
            </c:strRef>
          </c:cat>
          <c:val>
            <c:numRef>
              <c:f>FEBRERO!$N$76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FEBRERO!$B$76</c:f>
              <c:strCache>
                <c:ptCount val="1"/>
                <c:pt idx="0">
                  <c:v>PUERTO PLATA</c:v>
                </c:pt>
              </c:strCache>
            </c:strRef>
          </c:cat>
          <c:val>
            <c:numRef>
              <c:f>FEBRERO!$O$76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FEBRERO!$B$76</c:f>
              <c:strCache>
                <c:ptCount val="1"/>
                <c:pt idx="0">
                  <c:v>PUERTO PLATA</c:v>
                </c:pt>
              </c:strCache>
            </c:strRef>
          </c:cat>
          <c:val>
            <c:numRef>
              <c:f>FEBRERO!$P$76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FEBRERO!$B$76</c:f>
              <c:strCache>
                <c:ptCount val="1"/>
                <c:pt idx="0">
                  <c:v>PUERTO PLATA</c:v>
                </c:pt>
              </c:strCache>
            </c:strRef>
          </c:cat>
          <c:val>
            <c:numRef>
              <c:f>FEBRERO!$Q$76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FEBRERO!$B$76</c:f>
              <c:strCache>
                <c:ptCount val="1"/>
                <c:pt idx="0">
                  <c:v>PUERTO PLATA</c:v>
                </c:pt>
              </c:strCache>
            </c:strRef>
          </c:cat>
          <c:val>
            <c:numRef>
              <c:f>FEBRERO!$R$76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FEBRERO!$B$76</c:f>
              <c:strCache>
                <c:ptCount val="1"/>
                <c:pt idx="0">
                  <c:v>PUERTO PLATA</c:v>
                </c:pt>
              </c:strCache>
            </c:strRef>
          </c:cat>
          <c:val>
            <c:numRef>
              <c:f>FEBRERO!$S$76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FEBRERO!$B$76</c:f>
              <c:strCache>
                <c:ptCount val="1"/>
                <c:pt idx="0">
                  <c:v>PUERTO PLATA</c:v>
                </c:pt>
              </c:strCache>
            </c:strRef>
          </c:cat>
          <c:val>
            <c:numRef>
              <c:f>FEBRERO!$T$76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FEBRERO!$B$76</c:f>
              <c:strCache>
                <c:ptCount val="1"/>
                <c:pt idx="0">
                  <c:v>PUERTO PLATA</c:v>
                </c:pt>
              </c:strCache>
            </c:strRef>
          </c:cat>
          <c:val>
            <c:numRef>
              <c:f>FEBRERO!$U$76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52856704"/>
        <c:axId val="-552849088"/>
      </c:barChart>
      <c:catAx>
        <c:axId val="-552856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2849088"/>
        <c:crosses val="autoZero"/>
        <c:auto val="1"/>
        <c:lblAlgn val="ctr"/>
        <c:lblOffset val="100"/>
        <c:noMultiLvlLbl val="0"/>
      </c:catAx>
      <c:valAx>
        <c:axId val="-552849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28567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Rancho Arriba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FEBRERO!$B$78</c:f>
              <c:strCache>
                <c:ptCount val="1"/>
                <c:pt idx="0">
                  <c:v>RANCHO  ARRIBA</c:v>
                </c:pt>
              </c:strCache>
            </c:strRef>
          </c:cat>
          <c:val>
            <c:numRef>
              <c:f>FEBRERO!$C$78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FEBRERO!$B$78</c:f>
              <c:strCache>
                <c:ptCount val="1"/>
                <c:pt idx="0">
                  <c:v>RANCHO  ARRIBA</c:v>
                </c:pt>
              </c:strCache>
            </c:strRef>
          </c:cat>
          <c:val>
            <c:numRef>
              <c:f>FEBRERO!$D$78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FEBRERO!$B$78</c:f>
              <c:strCache>
                <c:ptCount val="1"/>
                <c:pt idx="0">
                  <c:v>RANCHO  ARRIBA</c:v>
                </c:pt>
              </c:strCache>
            </c:strRef>
          </c:cat>
          <c:val>
            <c:numRef>
              <c:f>FEBRERO!$E$78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FEBRERO!$B$78</c:f>
              <c:strCache>
                <c:ptCount val="1"/>
                <c:pt idx="0">
                  <c:v>RANCHO  ARRIBA</c:v>
                </c:pt>
              </c:strCache>
            </c:strRef>
          </c:cat>
          <c:val>
            <c:numRef>
              <c:f>FEBRERO!$F$78</c:f>
              <c:numCache>
                <c:formatCode>General</c:formatCode>
                <c:ptCount val="1"/>
                <c:pt idx="0">
                  <c:v>28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FEBRERO!$B$78</c:f>
              <c:strCache>
                <c:ptCount val="1"/>
                <c:pt idx="0">
                  <c:v>RANCHO  ARRIBA</c:v>
                </c:pt>
              </c:strCache>
            </c:strRef>
          </c:cat>
          <c:val>
            <c:numRef>
              <c:f>FEBRERO!$G$78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FEBRERO!$B$78</c:f>
              <c:strCache>
                <c:ptCount val="1"/>
                <c:pt idx="0">
                  <c:v>RANCHO  ARRIBA</c:v>
                </c:pt>
              </c:strCache>
            </c:strRef>
          </c:cat>
          <c:val>
            <c:numRef>
              <c:f>FEBRERO!$H$78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FEBRERO!$B$78</c:f>
              <c:strCache>
                <c:ptCount val="1"/>
                <c:pt idx="0">
                  <c:v>RANCHO  ARRIBA</c:v>
                </c:pt>
              </c:strCache>
            </c:strRef>
          </c:cat>
          <c:val>
            <c:numRef>
              <c:f>FEBRERO!$I$78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FEBRERO!$B$78</c:f>
              <c:strCache>
                <c:ptCount val="1"/>
                <c:pt idx="0">
                  <c:v>RANCHO  ARRIBA</c:v>
                </c:pt>
              </c:strCache>
            </c:strRef>
          </c:cat>
          <c:val>
            <c:numRef>
              <c:f>FEBRERO!$J$78</c:f>
              <c:numCache>
                <c:formatCode>General</c:formatCode>
                <c:ptCount val="1"/>
                <c:pt idx="0">
                  <c:v>28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FEBRERO!$B$78</c:f>
              <c:strCache>
                <c:ptCount val="1"/>
                <c:pt idx="0">
                  <c:v>RANCHO  ARRIBA</c:v>
                </c:pt>
              </c:strCache>
            </c:strRef>
          </c:cat>
          <c:val>
            <c:numRef>
              <c:f>FEBRERO!$K$78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FEBRERO!$B$78</c:f>
              <c:strCache>
                <c:ptCount val="1"/>
                <c:pt idx="0">
                  <c:v>RANCHO  ARRIBA</c:v>
                </c:pt>
              </c:strCache>
            </c:strRef>
          </c:cat>
          <c:val>
            <c:numRef>
              <c:f>FEBRERO!$L$78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FEBRERO!$B$78</c:f>
              <c:strCache>
                <c:ptCount val="1"/>
                <c:pt idx="0">
                  <c:v>RANCHO  ARRIBA</c:v>
                </c:pt>
              </c:strCache>
            </c:strRef>
          </c:cat>
          <c:val>
            <c:numRef>
              <c:f>FEBRERO!$M$78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FEBRERO!$B$78</c:f>
              <c:strCache>
                <c:ptCount val="1"/>
                <c:pt idx="0">
                  <c:v>RANCHO  ARRIBA</c:v>
                </c:pt>
              </c:strCache>
            </c:strRef>
          </c:cat>
          <c:val>
            <c:numRef>
              <c:f>FEBRERO!$N$78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FEBRERO!$B$78</c:f>
              <c:strCache>
                <c:ptCount val="1"/>
                <c:pt idx="0">
                  <c:v>RANCHO  ARRIBA</c:v>
                </c:pt>
              </c:strCache>
            </c:strRef>
          </c:cat>
          <c:val>
            <c:numRef>
              <c:f>FEBRERO!$O$78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FEBRERO!$B$78</c:f>
              <c:strCache>
                <c:ptCount val="1"/>
                <c:pt idx="0">
                  <c:v>RANCHO  ARRIBA</c:v>
                </c:pt>
              </c:strCache>
            </c:strRef>
          </c:cat>
          <c:val>
            <c:numRef>
              <c:f>FEBRERO!$P$78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FEBRERO!$B$78</c:f>
              <c:strCache>
                <c:ptCount val="1"/>
                <c:pt idx="0">
                  <c:v>RANCHO  ARRIBA</c:v>
                </c:pt>
              </c:strCache>
            </c:strRef>
          </c:cat>
          <c:val>
            <c:numRef>
              <c:f>FEBRERO!$Q$78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FEBRERO!$B$78</c:f>
              <c:strCache>
                <c:ptCount val="1"/>
                <c:pt idx="0">
                  <c:v>RANCHO  ARRIBA</c:v>
                </c:pt>
              </c:strCache>
            </c:strRef>
          </c:cat>
          <c:val>
            <c:numRef>
              <c:f>FEBRERO!$R$78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FEBRERO!$B$78</c:f>
              <c:strCache>
                <c:ptCount val="1"/>
                <c:pt idx="0">
                  <c:v>RANCHO  ARRIBA</c:v>
                </c:pt>
              </c:strCache>
            </c:strRef>
          </c:cat>
          <c:val>
            <c:numRef>
              <c:f>FEBRERO!$S$78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FEBRERO!$B$78</c:f>
              <c:strCache>
                <c:ptCount val="1"/>
                <c:pt idx="0">
                  <c:v>RANCHO  ARRIBA</c:v>
                </c:pt>
              </c:strCache>
            </c:strRef>
          </c:cat>
          <c:val>
            <c:numRef>
              <c:f>FEBRERO!$T$78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FEBRERO!$B$78</c:f>
              <c:strCache>
                <c:ptCount val="1"/>
                <c:pt idx="0">
                  <c:v>RANCHO  ARRIBA</c:v>
                </c:pt>
              </c:strCache>
            </c:strRef>
          </c:cat>
          <c:val>
            <c:numRef>
              <c:f>FEBRERO!$U$78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52850176"/>
        <c:axId val="-552848544"/>
      </c:barChart>
      <c:catAx>
        <c:axId val="-552850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2848544"/>
        <c:crosses val="autoZero"/>
        <c:auto val="1"/>
        <c:lblAlgn val="ctr"/>
        <c:lblOffset val="100"/>
        <c:noMultiLvlLbl val="0"/>
      </c:catAx>
      <c:valAx>
        <c:axId val="-552848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2850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Restauración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FEBRERO!$B$79</c:f>
              <c:strCache>
                <c:ptCount val="1"/>
                <c:pt idx="0">
                  <c:v>RESTAURACIÓN</c:v>
                </c:pt>
              </c:strCache>
            </c:strRef>
          </c:cat>
          <c:val>
            <c:numRef>
              <c:f>FEBRERO!$C$79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FEBRERO!$B$79</c:f>
              <c:strCache>
                <c:ptCount val="1"/>
                <c:pt idx="0">
                  <c:v>RESTAURACIÓN</c:v>
                </c:pt>
              </c:strCache>
            </c:strRef>
          </c:cat>
          <c:val>
            <c:numRef>
              <c:f>FEBRERO!$D$79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FEBRERO!$B$79</c:f>
              <c:strCache>
                <c:ptCount val="1"/>
                <c:pt idx="0">
                  <c:v>RESTAURACIÓN</c:v>
                </c:pt>
              </c:strCache>
            </c:strRef>
          </c:cat>
          <c:val>
            <c:numRef>
              <c:f>FEBRERO!$E$79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FEBRERO!$B$79</c:f>
              <c:strCache>
                <c:ptCount val="1"/>
                <c:pt idx="0">
                  <c:v>RESTAURACIÓN</c:v>
                </c:pt>
              </c:strCache>
            </c:strRef>
          </c:cat>
          <c:val>
            <c:numRef>
              <c:f>FEBRERO!$F$79</c:f>
              <c:numCache>
                <c:formatCode>General</c:formatCode>
                <c:ptCount val="1"/>
                <c:pt idx="0">
                  <c:v>28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FEBRERO!$B$79</c:f>
              <c:strCache>
                <c:ptCount val="1"/>
                <c:pt idx="0">
                  <c:v>RESTAURACIÓN</c:v>
                </c:pt>
              </c:strCache>
            </c:strRef>
          </c:cat>
          <c:val>
            <c:numRef>
              <c:f>FEBRERO!$G$79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FEBRERO!$B$79</c:f>
              <c:strCache>
                <c:ptCount val="1"/>
                <c:pt idx="0">
                  <c:v>RESTAURACIÓN</c:v>
                </c:pt>
              </c:strCache>
            </c:strRef>
          </c:cat>
          <c:val>
            <c:numRef>
              <c:f>FEBRERO!$H$79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FEBRERO!$B$79</c:f>
              <c:strCache>
                <c:ptCount val="1"/>
                <c:pt idx="0">
                  <c:v>RESTAURACIÓN</c:v>
                </c:pt>
              </c:strCache>
            </c:strRef>
          </c:cat>
          <c:val>
            <c:numRef>
              <c:f>FEBRERO!$I$79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FEBRERO!$B$79</c:f>
              <c:strCache>
                <c:ptCount val="1"/>
                <c:pt idx="0">
                  <c:v>RESTAURACIÓN</c:v>
                </c:pt>
              </c:strCache>
            </c:strRef>
          </c:cat>
          <c:val>
            <c:numRef>
              <c:f>FEBRERO!$J$79</c:f>
              <c:numCache>
                <c:formatCode>General</c:formatCode>
                <c:ptCount val="1"/>
                <c:pt idx="0">
                  <c:v>28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FEBRERO!$B$79</c:f>
              <c:strCache>
                <c:ptCount val="1"/>
                <c:pt idx="0">
                  <c:v>RESTAURACIÓN</c:v>
                </c:pt>
              </c:strCache>
            </c:strRef>
          </c:cat>
          <c:val>
            <c:numRef>
              <c:f>FEBRERO!$K$79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FEBRERO!$B$79</c:f>
              <c:strCache>
                <c:ptCount val="1"/>
                <c:pt idx="0">
                  <c:v>RESTAURACIÓN</c:v>
                </c:pt>
              </c:strCache>
            </c:strRef>
          </c:cat>
          <c:val>
            <c:numRef>
              <c:f>FEBRERO!$L$79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FEBRERO!$B$79</c:f>
              <c:strCache>
                <c:ptCount val="1"/>
                <c:pt idx="0">
                  <c:v>RESTAURACIÓN</c:v>
                </c:pt>
              </c:strCache>
            </c:strRef>
          </c:cat>
          <c:val>
            <c:numRef>
              <c:f>FEBRERO!$M$79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FEBRERO!$B$79</c:f>
              <c:strCache>
                <c:ptCount val="1"/>
                <c:pt idx="0">
                  <c:v>RESTAURACIÓN</c:v>
                </c:pt>
              </c:strCache>
            </c:strRef>
          </c:cat>
          <c:val>
            <c:numRef>
              <c:f>FEBRERO!$N$79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FEBRERO!$B$79</c:f>
              <c:strCache>
                <c:ptCount val="1"/>
                <c:pt idx="0">
                  <c:v>RESTAURACIÓN</c:v>
                </c:pt>
              </c:strCache>
            </c:strRef>
          </c:cat>
          <c:val>
            <c:numRef>
              <c:f>FEBRERO!$O$79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FEBRERO!$B$79</c:f>
              <c:strCache>
                <c:ptCount val="1"/>
                <c:pt idx="0">
                  <c:v>RESTAURACIÓN</c:v>
                </c:pt>
              </c:strCache>
            </c:strRef>
          </c:cat>
          <c:val>
            <c:numRef>
              <c:f>FEBRERO!$P$79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FEBRERO!$B$79</c:f>
              <c:strCache>
                <c:ptCount val="1"/>
                <c:pt idx="0">
                  <c:v>RESTAURACIÓN</c:v>
                </c:pt>
              </c:strCache>
            </c:strRef>
          </c:cat>
          <c:val>
            <c:numRef>
              <c:f>FEBRERO!$Q$79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FEBRERO!$B$79</c:f>
              <c:strCache>
                <c:ptCount val="1"/>
                <c:pt idx="0">
                  <c:v>RESTAURACIÓN</c:v>
                </c:pt>
              </c:strCache>
            </c:strRef>
          </c:cat>
          <c:val>
            <c:numRef>
              <c:f>FEBRERO!$R$79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FEBRERO!$B$79</c:f>
              <c:strCache>
                <c:ptCount val="1"/>
                <c:pt idx="0">
                  <c:v>RESTAURACIÓN</c:v>
                </c:pt>
              </c:strCache>
            </c:strRef>
          </c:cat>
          <c:val>
            <c:numRef>
              <c:f>FEBRERO!$S$79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FEBRERO!$B$79</c:f>
              <c:strCache>
                <c:ptCount val="1"/>
                <c:pt idx="0">
                  <c:v>RESTAURACIÓN</c:v>
                </c:pt>
              </c:strCache>
            </c:strRef>
          </c:cat>
          <c:val>
            <c:numRef>
              <c:f>FEBRERO!$T$79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FEBRERO!$B$79</c:f>
              <c:strCache>
                <c:ptCount val="1"/>
                <c:pt idx="0">
                  <c:v>RESTAURACIÓN</c:v>
                </c:pt>
              </c:strCache>
            </c:strRef>
          </c:cat>
          <c:val>
            <c:numRef>
              <c:f>FEBRERO!$U$79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52856160"/>
        <c:axId val="-552855616"/>
      </c:barChart>
      <c:catAx>
        <c:axId val="-552856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2855616"/>
        <c:crosses val="autoZero"/>
        <c:auto val="1"/>
        <c:lblAlgn val="ctr"/>
        <c:lblOffset val="100"/>
        <c:noMultiLvlLbl val="0"/>
      </c:catAx>
      <c:valAx>
        <c:axId val="-552855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28561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Rio San Juan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FEBRERO!$B$80</c:f>
              <c:strCache>
                <c:ptCount val="1"/>
                <c:pt idx="0">
                  <c:v>RIO SAN JUAN</c:v>
                </c:pt>
              </c:strCache>
            </c:strRef>
          </c:cat>
          <c:val>
            <c:numRef>
              <c:f>FEBRERO!$C$80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FEBRERO!$B$80</c:f>
              <c:strCache>
                <c:ptCount val="1"/>
                <c:pt idx="0">
                  <c:v>RIO SAN JUAN</c:v>
                </c:pt>
              </c:strCache>
            </c:strRef>
          </c:cat>
          <c:val>
            <c:numRef>
              <c:f>FEBRERO!$D$80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FEBRERO!$B$80</c:f>
              <c:strCache>
                <c:ptCount val="1"/>
                <c:pt idx="0">
                  <c:v>RIO SAN JUAN</c:v>
                </c:pt>
              </c:strCache>
            </c:strRef>
          </c:cat>
          <c:val>
            <c:numRef>
              <c:f>FEBRERO!$E$80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FEBRERO!$B$80</c:f>
              <c:strCache>
                <c:ptCount val="1"/>
                <c:pt idx="0">
                  <c:v>RIO SAN JUAN</c:v>
                </c:pt>
              </c:strCache>
            </c:strRef>
          </c:cat>
          <c:val>
            <c:numRef>
              <c:f>FEBRERO!$F$80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FEBRERO!$B$80</c:f>
              <c:strCache>
                <c:ptCount val="1"/>
                <c:pt idx="0">
                  <c:v>RIO SAN JUAN</c:v>
                </c:pt>
              </c:strCache>
            </c:strRef>
          </c:cat>
          <c:val>
            <c:numRef>
              <c:f>FEBRERO!$G$80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FEBRERO!$B$80</c:f>
              <c:strCache>
                <c:ptCount val="1"/>
                <c:pt idx="0">
                  <c:v>RIO SAN JUAN</c:v>
                </c:pt>
              </c:strCache>
            </c:strRef>
          </c:cat>
          <c:val>
            <c:numRef>
              <c:f>FEBRERO!$H$80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FEBRERO!$B$80</c:f>
              <c:strCache>
                <c:ptCount val="1"/>
                <c:pt idx="0">
                  <c:v>RIO SAN JUAN</c:v>
                </c:pt>
              </c:strCache>
            </c:strRef>
          </c:cat>
          <c:val>
            <c:numRef>
              <c:f>FEBRERO!$I$80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FEBRERO!$B$80</c:f>
              <c:strCache>
                <c:ptCount val="1"/>
                <c:pt idx="0">
                  <c:v>RIO SAN JUAN</c:v>
                </c:pt>
              </c:strCache>
            </c:strRef>
          </c:cat>
          <c:val>
            <c:numRef>
              <c:f>FEBRERO!$J$80</c:f>
              <c:numCache>
                <c:formatCode>General</c:formatCode>
                <c:ptCount val="1"/>
                <c:pt idx="0">
                  <c:v>12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FEBRERO!$B$80</c:f>
              <c:strCache>
                <c:ptCount val="1"/>
                <c:pt idx="0">
                  <c:v>RIO SAN JUAN</c:v>
                </c:pt>
              </c:strCache>
            </c:strRef>
          </c:cat>
          <c:val>
            <c:numRef>
              <c:f>FEBRERO!$K$80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FEBRERO!$B$80</c:f>
              <c:strCache>
                <c:ptCount val="1"/>
                <c:pt idx="0">
                  <c:v>RIO SAN JUAN</c:v>
                </c:pt>
              </c:strCache>
            </c:strRef>
          </c:cat>
          <c:val>
            <c:numRef>
              <c:f>FEBRERO!$L$80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FEBRERO!$B$80</c:f>
              <c:strCache>
                <c:ptCount val="1"/>
                <c:pt idx="0">
                  <c:v>RIO SAN JUAN</c:v>
                </c:pt>
              </c:strCache>
            </c:strRef>
          </c:cat>
          <c:val>
            <c:numRef>
              <c:f>FEBRERO!$M$80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FEBRERO!$B$80</c:f>
              <c:strCache>
                <c:ptCount val="1"/>
                <c:pt idx="0">
                  <c:v>RIO SAN JUAN</c:v>
                </c:pt>
              </c:strCache>
            </c:strRef>
          </c:cat>
          <c:val>
            <c:numRef>
              <c:f>FEBRERO!$N$80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FEBRERO!$B$80</c:f>
              <c:strCache>
                <c:ptCount val="1"/>
                <c:pt idx="0">
                  <c:v>RIO SAN JUAN</c:v>
                </c:pt>
              </c:strCache>
            </c:strRef>
          </c:cat>
          <c:val>
            <c:numRef>
              <c:f>FEBRERO!$O$80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FEBRERO!$B$80</c:f>
              <c:strCache>
                <c:ptCount val="1"/>
                <c:pt idx="0">
                  <c:v>RIO SAN JUAN</c:v>
                </c:pt>
              </c:strCache>
            </c:strRef>
          </c:cat>
          <c:val>
            <c:numRef>
              <c:f>FEBRERO!$P$80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FEBRERO!$B$80</c:f>
              <c:strCache>
                <c:ptCount val="1"/>
                <c:pt idx="0">
                  <c:v>RIO SAN JUAN</c:v>
                </c:pt>
              </c:strCache>
            </c:strRef>
          </c:cat>
          <c:val>
            <c:numRef>
              <c:f>FEBRERO!$Q$80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FEBRERO!$B$80</c:f>
              <c:strCache>
                <c:ptCount val="1"/>
                <c:pt idx="0">
                  <c:v>RIO SAN JUAN</c:v>
                </c:pt>
              </c:strCache>
            </c:strRef>
          </c:cat>
          <c:val>
            <c:numRef>
              <c:f>FEBRERO!$R$80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FEBRERO!$B$80</c:f>
              <c:strCache>
                <c:ptCount val="1"/>
                <c:pt idx="0">
                  <c:v>RIO SAN JUAN</c:v>
                </c:pt>
              </c:strCache>
            </c:strRef>
          </c:cat>
          <c:val>
            <c:numRef>
              <c:f>FEBRERO!$S$80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FEBRERO!$B$80</c:f>
              <c:strCache>
                <c:ptCount val="1"/>
                <c:pt idx="0">
                  <c:v>RIO SAN JUAN</c:v>
                </c:pt>
              </c:strCache>
            </c:strRef>
          </c:cat>
          <c:val>
            <c:numRef>
              <c:f>FEBRERO!$T$80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FEBRERO!$B$80</c:f>
              <c:strCache>
                <c:ptCount val="1"/>
                <c:pt idx="0">
                  <c:v>RIO SAN JUAN</c:v>
                </c:pt>
              </c:strCache>
            </c:strRef>
          </c:cat>
          <c:val>
            <c:numRef>
              <c:f>FEBRERO!$U$80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52860512"/>
        <c:axId val="-552847456"/>
      </c:barChart>
      <c:catAx>
        <c:axId val="-552860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2847456"/>
        <c:crosses val="autoZero"/>
        <c:auto val="1"/>
        <c:lblAlgn val="ctr"/>
        <c:lblOffset val="100"/>
        <c:noMultiLvlLbl val="0"/>
      </c:catAx>
      <c:valAx>
        <c:axId val="-552847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2860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Sabana de la Mar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FEBRERO!$B$81</c:f>
              <c:strCache>
                <c:ptCount val="1"/>
                <c:pt idx="0">
                  <c:v>SABANA DE LA M.</c:v>
                </c:pt>
              </c:strCache>
            </c:strRef>
          </c:cat>
          <c:val>
            <c:numRef>
              <c:f>FEBRERO!$C$81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FEBRERO!$B$81</c:f>
              <c:strCache>
                <c:ptCount val="1"/>
                <c:pt idx="0">
                  <c:v>SABANA DE LA M.</c:v>
                </c:pt>
              </c:strCache>
            </c:strRef>
          </c:cat>
          <c:val>
            <c:numRef>
              <c:f>FEBRERO!$D$81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FEBRERO!$B$81</c:f>
              <c:strCache>
                <c:ptCount val="1"/>
                <c:pt idx="0">
                  <c:v>SABANA DE LA M.</c:v>
                </c:pt>
              </c:strCache>
            </c:strRef>
          </c:cat>
          <c:val>
            <c:numRef>
              <c:f>FEBRERO!$E$81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FEBRERO!$B$81</c:f>
              <c:strCache>
                <c:ptCount val="1"/>
                <c:pt idx="0">
                  <c:v>SABANA DE LA M.</c:v>
                </c:pt>
              </c:strCache>
            </c:strRef>
          </c:cat>
          <c:val>
            <c:numRef>
              <c:f>FEBRERO!$F$81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FEBRERO!$B$81</c:f>
              <c:strCache>
                <c:ptCount val="1"/>
                <c:pt idx="0">
                  <c:v>SABANA DE LA M.</c:v>
                </c:pt>
              </c:strCache>
            </c:strRef>
          </c:cat>
          <c:val>
            <c:numRef>
              <c:f>FEBRERO!$G$81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FEBRERO!$B$81</c:f>
              <c:strCache>
                <c:ptCount val="1"/>
                <c:pt idx="0">
                  <c:v>SABANA DE LA M.</c:v>
                </c:pt>
              </c:strCache>
            </c:strRef>
          </c:cat>
          <c:val>
            <c:numRef>
              <c:f>FEBRERO!$H$81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FEBRERO!$B$81</c:f>
              <c:strCache>
                <c:ptCount val="1"/>
                <c:pt idx="0">
                  <c:v>SABANA DE LA M.</c:v>
                </c:pt>
              </c:strCache>
            </c:strRef>
          </c:cat>
          <c:val>
            <c:numRef>
              <c:f>FEBRERO!$I$81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FEBRERO!$B$81</c:f>
              <c:strCache>
                <c:ptCount val="1"/>
                <c:pt idx="0">
                  <c:v>SABANA DE LA M.</c:v>
                </c:pt>
              </c:strCache>
            </c:strRef>
          </c:cat>
          <c:val>
            <c:numRef>
              <c:f>FEBRERO!$J$81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FEBRERO!$B$81</c:f>
              <c:strCache>
                <c:ptCount val="1"/>
                <c:pt idx="0">
                  <c:v>SABANA DE LA M.</c:v>
                </c:pt>
              </c:strCache>
            </c:strRef>
          </c:cat>
          <c:val>
            <c:numRef>
              <c:f>FEBRERO!$K$81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FEBRERO!$B$81</c:f>
              <c:strCache>
                <c:ptCount val="1"/>
                <c:pt idx="0">
                  <c:v>SABANA DE LA M.</c:v>
                </c:pt>
              </c:strCache>
            </c:strRef>
          </c:cat>
          <c:val>
            <c:numRef>
              <c:f>FEBRERO!$L$81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FEBRERO!$B$81</c:f>
              <c:strCache>
                <c:ptCount val="1"/>
                <c:pt idx="0">
                  <c:v>SABANA DE LA M.</c:v>
                </c:pt>
              </c:strCache>
            </c:strRef>
          </c:cat>
          <c:val>
            <c:numRef>
              <c:f>FEBRERO!$M$81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FEBRERO!$B$81</c:f>
              <c:strCache>
                <c:ptCount val="1"/>
                <c:pt idx="0">
                  <c:v>SABANA DE LA M.</c:v>
                </c:pt>
              </c:strCache>
            </c:strRef>
          </c:cat>
          <c:val>
            <c:numRef>
              <c:f>FEBRERO!$N$81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FEBRERO!$B$81</c:f>
              <c:strCache>
                <c:ptCount val="1"/>
                <c:pt idx="0">
                  <c:v>SABANA DE LA M.</c:v>
                </c:pt>
              </c:strCache>
            </c:strRef>
          </c:cat>
          <c:val>
            <c:numRef>
              <c:f>FEBRERO!$O$81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FEBRERO!$B$81</c:f>
              <c:strCache>
                <c:ptCount val="1"/>
                <c:pt idx="0">
                  <c:v>SABANA DE LA M.</c:v>
                </c:pt>
              </c:strCache>
            </c:strRef>
          </c:cat>
          <c:val>
            <c:numRef>
              <c:f>FEBRERO!$P$81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FEBRERO!$B$81</c:f>
              <c:strCache>
                <c:ptCount val="1"/>
                <c:pt idx="0">
                  <c:v>SABANA DE LA M.</c:v>
                </c:pt>
              </c:strCache>
            </c:strRef>
          </c:cat>
          <c:val>
            <c:numRef>
              <c:f>FEBRERO!$Q$81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FEBRERO!$B$81</c:f>
              <c:strCache>
                <c:ptCount val="1"/>
                <c:pt idx="0">
                  <c:v>SABANA DE LA M.</c:v>
                </c:pt>
              </c:strCache>
            </c:strRef>
          </c:cat>
          <c:val>
            <c:numRef>
              <c:f>FEBRERO!$R$81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FEBRERO!$B$81</c:f>
              <c:strCache>
                <c:ptCount val="1"/>
                <c:pt idx="0">
                  <c:v>SABANA DE LA M.</c:v>
                </c:pt>
              </c:strCache>
            </c:strRef>
          </c:cat>
          <c:val>
            <c:numRef>
              <c:f>FEBRERO!$S$81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FEBRERO!$B$81</c:f>
              <c:strCache>
                <c:ptCount val="1"/>
                <c:pt idx="0">
                  <c:v>SABANA DE LA M.</c:v>
                </c:pt>
              </c:strCache>
            </c:strRef>
          </c:cat>
          <c:val>
            <c:numRef>
              <c:f>FEBRERO!$T$81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FEBRERO!$B$81</c:f>
              <c:strCache>
                <c:ptCount val="1"/>
                <c:pt idx="0">
                  <c:v>SABANA DE LA M.</c:v>
                </c:pt>
              </c:strCache>
            </c:strRef>
          </c:cat>
          <c:val>
            <c:numRef>
              <c:f>FEBRERO!$U$81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52861056"/>
        <c:axId val="-552849632"/>
      </c:barChart>
      <c:catAx>
        <c:axId val="-552861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2849632"/>
        <c:crosses val="autoZero"/>
        <c:auto val="1"/>
        <c:lblAlgn val="ctr"/>
        <c:lblOffset val="100"/>
        <c:noMultiLvlLbl val="0"/>
      </c:catAx>
      <c:valAx>
        <c:axId val="-55284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2861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Constanza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ENERO!$B$57</c:f>
              <c:strCache>
                <c:ptCount val="1"/>
                <c:pt idx="0">
                  <c:v>CONSTANZA</c:v>
                </c:pt>
              </c:strCache>
            </c:strRef>
          </c:cat>
          <c:val>
            <c:numRef>
              <c:f>ENERO!$C$57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ENERO!$B$57</c:f>
              <c:strCache>
                <c:ptCount val="1"/>
                <c:pt idx="0">
                  <c:v>CONSTANZA</c:v>
                </c:pt>
              </c:strCache>
            </c:strRef>
          </c:cat>
          <c:val>
            <c:numRef>
              <c:f>ENERO!$D$57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ENERO!$B$57</c:f>
              <c:strCache>
                <c:ptCount val="1"/>
                <c:pt idx="0">
                  <c:v>CONSTANZA</c:v>
                </c:pt>
              </c:strCache>
            </c:strRef>
          </c:cat>
          <c:val>
            <c:numRef>
              <c:f>ENERO!$E$57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ENERO!$B$57</c:f>
              <c:strCache>
                <c:ptCount val="1"/>
                <c:pt idx="0">
                  <c:v>CONSTANZA</c:v>
                </c:pt>
              </c:strCache>
            </c:strRef>
          </c:cat>
          <c:val>
            <c:numRef>
              <c:f>ENERO!$F$57</c:f>
              <c:numCache>
                <c:formatCode>General</c:formatCode>
                <c:ptCount val="1"/>
                <c:pt idx="0">
                  <c:v>28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ENERO!$B$57</c:f>
              <c:strCache>
                <c:ptCount val="1"/>
                <c:pt idx="0">
                  <c:v>CONSTANZA</c:v>
                </c:pt>
              </c:strCache>
            </c:strRef>
          </c:cat>
          <c:val>
            <c:numRef>
              <c:f>ENERO!$G$57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ENERO!$B$57</c:f>
              <c:strCache>
                <c:ptCount val="1"/>
                <c:pt idx="0">
                  <c:v>CONSTANZA</c:v>
                </c:pt>
              </c:strCache>
            </c:strRef>
          </c:cat>
          <c:val>
            <c:numRef>
              <c:f>ENERO!$H$57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ENERO!$B$57</c:f>
              <c:strCache>
                <c:ptCount val="1"/>
                <c:pt idx="0">
                  <c:v>CONSTANZA</c:v>
                </c:pt>
              </c:strCache>
            </c:strRef>
          </c:cat>
          <c:val>
            <c:numRef>
              <c:f>ENERO!$I$57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ENERO!$B$57</c:f>
              <c:strCache>
                <c:ptCount val="1"/>
                <c:pt idx="0">
                  <c:v>CONSTANZA</c:v>
                </c:pt>
              </c:strCache>
            </c:strRef>
          </c:cat>
          <c:val>
            <c:numRef>
              <c:f>ENERO!$J$57</c:f>
              <c:numCache>
                <c:formatCode>General</c:formatCode>
                <c:ptCount val="1"/>
                <c:pt idx="0">
                  <c:v>31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ENERO!$B$57</c:f>
              <c:strCache>
                <c:ptCount val="1"/>
                <c:pt idx="0">
                  <c:v>CONSTANZA</c:v>
                </c:pt>
              </c:strCache>
            </c:strRef>
          </c:cat>
          <c:val>
            <c:numRef>
              <c:f>ENERO!$K$57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ENERO!$B$57</c:f>
              <c:strCache>
                <c:ptCount val="1"/>
                <c:pt idx="0">
                  <c:v>CONSTANZA</c:v>
                </c:pt>
              </c:strCache>
            </c:strRef>
          </c:cat>
          <c:val>
            <c:numRef>
              <c:f>ENERO!$L$57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ENERO!$B$57</c:f>
              <c:strCache>
                <c:ptCount val="1"/>
                <c:pt idx="0">
                  <c:v>CONSTANZA</c:v>
                </c:pt>
              </c:strCache>
            </c:strRef>
          </c:cat>
          <c:val>
            <c:numRef>
              <c:f>ENERO!$M$57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ENERO!$B$57</c:f>
              <c:strCache>
                <c:ptCount val="1"/>
                <c:pt idx="0">
                  <c:v>CONSTANZA</c:v>
                </c:pt>
              </c:strCache>
            </c:strRef>
          </c:cat>
          <c:val>
            <c:numRef>
              <c:f>ENERO!$N$57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ENERO!$B$57</c:f>
              <c:strCache>
                <c:ptCount val="1"/>
                <c:pt idx="0">
                  <c:v>CONSTANZA</c:v>
                </c:pt>
              </c:strCache>
            </c:strRef>
          </c:cat>
          <c:val>
            <c:numRef>
              <c:f>ENERO!$O$57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ENERO!$B$57</c:f>
              <c:strCache>
                <c:ptCount val="1"/>
                <c:pt idx="0">
                  <c:v>CONSTANZA</c:v>
                </c:pt>
              </c:strCache>
            </c:strRef>
          </c:cat>
          <c:val>
            <c:numRef>
              <c:f>ENERO!$P$57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ENERO!$B$57</c:f>
              <c:strCache>
                <c:ptCount val="1"/>
                <c:pt idx="0">
                  <c:v>CONSTANZA</c:v>
                </c:pt>
              </c:strCache>
            </c:strRef>
          </c:cat>
          <c:val>
            <c:numRef>
              <c:f>ENERO!$Q$57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ENERO!$B$57</c:f>
              <c:strCache>
                <c:ptCount val="1"/>
                <c:pt idx="0">
                  <c:v>CONSTANZA</c:v>
                </c:pt>
              </c:strCache>
            </c:strRef>
          </c:cat>
          <c:val>
            <c:numRef>
              <c:f>ENERO!$R$57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ENERO!$B$57</c:f>
              <c:strCache>
                <c:ptCount val="1"/>
                <c:pt idx="0">
                  <c:v>CONSTANZA</c:v>
                </c:pt>
              </c:strCache>
            </c:strRef>
          </c:cat>
          <c:val>
            <c:numRef>
              <c:f>ENERO!$S$57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ENERO!$B$57</c:f>
              <c:strCache>
                <c:ptCount val="1"/>
                <c:pt idx="0">
                  <c:v>CONSTANZA</c:v>
                </c:pt>
              </c:strCache>
            </c:strRef>
          </c:cat>
          <c:val>
            <c:numRef>
              <c:f>ENERO!$T$57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ENERO!$B$57</c:f>
              <c:strCache>
                <c:ptCount val="1"/>
                <c:pt idx="0">
                  <c:v>CONSTANZA</c:v>
                </c:pt>
              </c:strCache>
            </c:strRef>
          </c:cat>
          <c:val>
            <c:numRef>
              <c:f>ENERO!$U$57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81073488"/>
        <c:axId val="-581074032"/>
      </c:barChart>
      <c:catAx>
        <c:axId val="-581073488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CONSTANZA</a:t>
                </a:r>
              </a:p>
            </c:rich>
          </c:tx>
          <c:layout>
            <c:manualLayout>
              <c:xMode val="edge"/>
              <c:yMode val="edge"/>
              <c:x val="0.48429365649160655"/>
              <c:y val="0.924132051659911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crossAx val="-581074032"/>
        <c:crosses val="autoZero"/>
        <c:auto val="0"/>
        <c:lblAlgn val="ctr"/>
        <c:lblOffset val="100"/>
        <c:noMultiLvlLbl val="0"/>
      </c:catAx>
      <c:valAx>
        <c:axId val="-581074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81073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  <a:alpha val="94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Salcedo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FEBRERO!$B$82</c:f>
              <c:strCache>
                <c:ptCount val="1"/>
                <c:pt idx="0">
                  <c:v>SALCEDO</c:v>
                </c:pt>
              </c:strCache>
            </c:strRef>
          </c:cat>
          <c:val>
            <c:numRef>
              <c:f>FEBRERO!$C$82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FEBRERO!$B$82</c:f>
              <c:strCache>
                <c:ptCount val="1"/>
                <c:pt idx="0">
                  <c:v>SALCEDO</c:v>
                </c:pt>
              </c:strCache>
            </c:strRef>
          </c:cat>
          <c:val>
            <c:numRef>
              <c:f>FEBRERO!$D$82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FEBRERO!$B$82</c:f>
              <c:strCache>
                <c:ptCount val="1"/>
                <c:pt idx="0">
                  <c:v>SALCEDO</c:v>
                </c:pt>
              </c:strCache>
            </c:strRef>
          </c:cat>
          <c:val>
            <c:numRef>
              <c:f>FEBRERO!$E$82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FEBRERO!$B$82</c:f>
              <c:strCache>
                <c:ptCount val="1"/>
                <c:pt idx="0">
                  <c:v>SALCEDO</c:v>
                </c:pt>
              </c:strCache>
            </c:strRef>
          </c:cat>
          <c:val>
            <c:numRef>
              <c:f>FEBRERO!$F$82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FEBRERO!$B$82</c:f>
              <c:strCache>
                <c:ptCount val="1"/>
                <c:pt idx="0">
                  <c:v>SALCEDO</c:v>
                </c:pt>
              </c:strCache>
            </c:strRef>
          </c:cat>
          <c:val>
            <c:numRef>
              <c:f>FEBRERO!$G$82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FEBRERO!$B$82</c:f>
              <c:strCache>
                <c:ptCount val="1"/>
                <c:pt idx="0">
                  <c:v>SALCEDO</c:v>
                </c:pt>
              </c:strCache>
            </c:strRef>
          </c:cat>
          <c:val>
            <c:numRef>
              <c:f>FEBRERO!$H$82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FEBRERO!$B$82</c:f>
              <c:strCache>
                <c:ptCount val="1"/>
                <c:pt idx="0">
                  <c:v>SALCEDO</c:v>
                </c:pt>
              </c:strCache>
            </c:strRef>
          </c:cat>
          <c:val>
            <c:numRef>
              <c:f>FEBRERO!$I$82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FEBRERO!$B$82</c:f>
              <c:strCache>
                <c:ptCount val="1"/>
                <c:pt idx="0">
                  <c:v>SALCEDO</c:v>
                </c:pt>
              </c:strCache>
            </c:strRef>
          </c:cat>
          <c:val>
            <c:numRef>
              <c:f>FEBRERO!$J$82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FEBRERO!$B$82</c:f>
              <c:strCache>
                <c:ptCount val="1"/>
                <c:pt idx="0">
                  <c:v>SALCEDO</c:v>
                </c:pt>
              </c:strCache>
            </c:strRef>
          </c:cat>
          <c:val>
            <c:numRef>
              <c:f>FEBRERO!$K$82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FEBRERO!$B$82</c:f>
              <c:strCache>
                <c:ptCount val="1"/>
                <c:pt idx="0">
                  <c:v>SALCEDO</c:v>
                </c:pt>
              </c:strCache>
            </c:strRef>
          </c:cat>
          <c:val>
            <c:numRef>
              <c:f>FEBRERO!$L$82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FEBRERO!$B$82</c:f>
              <c:strCache>
                <c:ptCount val="1"/>
                <c:pt idx="0">
                  <c:v>SALCEDO</c:v>
                </c:pt>
              </c:strCache>
            </c:strRef>
          </c:cat>
          <c:val>
            <c:numRef>
              <c:f>FEBRERO!$M$82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FEBRERO!$B$82</c:f>
              <c:strCache>
                <c:ptCount val="1"/>
                <c:pt idx="0">
                  <c:v>SALCEDO</c:v>
                </c:pt>
              </c:strCache>
            </c:strRef>
          </c:cat>
          <c:val>
            <c:numRef>
              <c:f>FEBRERO!$N$82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FEBRERO!$B$82</c:f>
              <c:strCache>
                <c:ptCount val="1"/>
                <c:pt idx="0">
                  <c:v>SALCEDO</c:v>
                </c:pt>
              </c:strCache>
            </c:strRef>
          </c:cat>
          <c:val>
            <c:numRef>
              <c:f>FEBRERO!$O$82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FEBRERO!$B$82</c:f>
              <c:strCache>
                <c:ptCount val="1"/>
                <c:pt idx="0">
                  <c:v>SALCEDO</c:v>
                </c:pt>
              </c:strCache>
            </c:strRef>
          </c:cat>
          <c:val>
            <c:numRef>
              <c:f>FEBRERO!$P$82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FEBRERO!$B$82</c:f>
              <c:strCache>
                <c:ptCount val="1"/>
                <c:pt idx="0">
                  <c:v>SALCEDO</c:v>
                </c:pt>
              </c:strCache>
            </c:strRef>
          </c:cat>
          <c:val>
            <c:numRef>
              <c:f>FEBRERO!$Q$82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FEBRERO!$B$82</c:f>
              <c:strCache>
                <c:ptCount val="1"/>
                <c:pt idx="0">
                  <c:v>SALCEDO</c:v>
                </c:pt>
              </c:strCache>
            </c:strRef>
          </c:cat>
          <c:val>
            <c:numRef>
              <c:f>FEBRERO!$R$82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FEBRERO!$B$82</c:f>
              <c:strCache>
                <c:ptCount val="1"/>
                <c:pt idx="0">
                  <c:v>SALCEDO</c:v>
                </c:pt>
              </c:strCache>
            </c:strRef>
          </c:cat>
          <c:val>
            <c:numRef>
              <c:f>FEBRERO!$S$82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FEBRERO!$B$82</c:f>
              <c:strCache>
                <c:ptCount val="1"/>
                <c:pt idx="0">
                  <c:v>SALCEDO</c:v>
                </c:pt>
              </c:strCache>
            </c:strRef>
          </c:cat>
          <c:val>
            <c:numRef>
              <c:f>FEBRERO!$T$82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FEBRERO!$B$82</c:f>
              <c:strCache>
                <c:ptCount val="1"/>
                <c:pt idx="0">
                  <c:v>SALCEDO</c:v>
                </c:pt>
              </c:strCache>
            </c:strRef>
          </c:cat>
          <c:val>
            <c:numRef>
              <c:f>FEBRERO!$U$82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52854528"/>
        <c:axId val="-552846912"/>
      </c:barChart>
      <c:catAx>
        <c:axId val="-552854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2846912"/>
        <c:crosses val="autoZero"/>
        <c:auto val="1"/>
        <c:lblAlgn val="ctr"/>
        <c:lblOffset val="100"/>
        <c:noMultiLvlLbl val="0"/>
      </c:catAx>
      <c:valAx>
        <c:axId val="-552846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2854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Samana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FEBRERO!$B$83</c:f>
              <c:strCache>
                <c:ptCount val="1"/>
                <c:pt idx="0">
                  <c:v>SAMANÁ</c:v>
                </c:pt>
              </c:strCache>
            </c:strRef>
          </c:cat>
          <c:val>
            <c:numRef>
              <c:f>FEBRERO!$C$83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FEBRERO!$B$83</c:f>
              <c:strCache>
                <c:ptCount val="1"/>
                <c:pt idx="0">
                  <c:v>SAMANÁ</c:v>
                </c:pt>
              </c:strCache>
            </c:strRef>
          </c:cat>
          <c:val>
            <c:numRef>
              <c:f>FEBRERO!$D$83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FEBRERO!$B$83</c:f>
              <c:strCache>
                <c:ptCount val="1"/>
                <c:pt idx="0">
                  <c:v>SAMANÁ</c:v>
                </c:pt>
              </c:strCache>
            </c:strRef>
          </c:cat>
          <c:val>
            <c:numRef>
              <c:f>FEBRERO!$E$83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FEBRERO!$B$83</c:f>
              <c:strCache>
                <c:ptCount val="1"/>
                <c:pt idx="0">
                  <c:v>SAMANÁ</c:v>
                </c:pt>
              </c:strCache>
            </c:strRef>
          </c:cat>
          <c:val>
            <c:numRef>
              <c:f>FEBRERO!$F$83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FEBRERO!$B$83</c:f>
              <c:strCache>
                <c:ptCount val="1"/>
                <c:pt idx="0">
                  <c:v>SAMANÁ</c:v>
                </c:pt>
              </c:strCache>
            </c:strRef>
          </c:cat>
          <c:val>
            <c:numRef>
              <c:f>FEBRERO!$G$83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FEBRERO!$B$83</c:f>
              <c:strCache>
                <c:ptCount val="1"/>
                <c:pt idx="0">
                  <c:v>SAMANÁ</c:v>
                </c:pt>
              </c:strCache>
            </c:strRef>
          </c:cat>
          <c:val>
            <c:numRef>
              <c:f>FEBRERO!$H$83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FEBRERO!$B$83</c:f>
              <c:strCache>
                <c:ptCount val="1"/>
                <c:pt idx="0">
                  <c:v>SAMANÁ</c:v>
                </c:pt>
              </c:strCache>
            </c:strRef>
          </c:cat>
          <c:val>
            <c:numRef>
              <c:f>FEBRERO!$I$83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FEBRERO!$B$83</c:f>
              <c:strCache>
                <c:ptCount val="1"/>
                <c:pt idx="0">
                  <c:v>SAMANÁ</c:v>
                </c:pt>
              </c:strCache>
            </c:strRef>
          </c:cat>
          <c:val>
            <c:numRef>
              <c:f>FEBRERO!$J$83</c:f>
              <c:numCache>
                <c:formatCode>General</c:formatCode>
                <c:ptCount val="1"/>
                <c:pt idx="0">
                  <c:v>20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FEBRERO!$B$83</c:f>
              <c:strCache>
                <c:ptCount val="1"/>
                <c:pt idx="0">
                  <c:v>SAMANÁ</c:v>
                </c:pt>
              </c:strCache>
            </c:strRef>
          </c:cat>
          <c:val>
            <c:numRef>
              <c:f>FEBRERO!$K$83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FEBRERO!$B$83</c:f>
              <c:strCache>
                <c:ptCount val="1"/>
                <c:pt idx="0">
                  <c:v>SAMANÁ</c:v>
                </c:pt>
              </c:strCache>
            </c:strRef>
          </c:cat>
          <c:val>
            <c:numRef>
              <c:f>FEBRERO!$L$83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FEBRERO!$B$83</c:f>
              <c:strCache>
                <c:ptCount val="1"/>
                <c:pt idx="0">
                  <c:v>SAMANÁ</c:v>
                </c:pt>
              </c:strCache>
            </c:strRef>
          </c:cat>
          <c:val>
            <c:numRef>
              <c:f>FEBRERO!$M$83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FEBRERO!$B$83</c:f>
              <c:strCache>
                <c:ptCount val="1"/>
                <c:pt idx="0">
                  <c:v>SAMANÁ</c:v>
                </c:pt>
              </c:strCache>
            </c:strRef>
          </c:cat>
          <c:val>
            <c:numRef>
              <c:f>FEBRERO!$N$83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FEBRERO!$B$83</c:f>
              <c:strCache>
                <c:ptCount val="1"/>
                <c:pt idx="0">
                  <c:v>SAMANÁ</c:v>
                </c:pt>
              </c:strCache>
            </c:strRef>
          </c:cat>
          <c:val>
            <c:numRef>
              <c:f>FEBRERO!$O$83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FEBRERO!$B$83</c:f>
              <c:strCache>
                <c:ptCount val="1"/>
                <c:pt idx="0">
                  <c:v>SAMANÁ</c:v>
                </c:pt>
              </c:strCache>
            </c:strRef>
          </c:cat>
          <c:val>
            <c:numRef>
              <c:f>FEBRERO!$P$83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FEBRERO!$B$83</c:f>
              <c:strCache>
                <c:ptCount val="1"/>
                <c:pt idx="0">
                  <c:v>SAMANÁ</c:v>
                </c:pt>
              </c:strCache>
            </c:strRef>
          </c:cat>
          <c:val>
            <c:numRef>
              <c:f>FEBRERO!$Q$83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FEBRERO!$B$83</c:f>
              <c:strCache>
                <c:ptCount val="1"/>
                <c:pt idx="0">
                  <c:v>SAMANÁ</c:v>
                </c:pt>
              </c:strCache>
            </c:strRef>
          </c:cat>
          <c:val>
            <c:numRef>
              <c:f>FEBRERO!$R$83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FEBRERO!$B$83</c:f>
              <c:strCache>
                <c:ptCount val="1"/>
                <c:pt idx="0">
                  <c:v>SAMANÁ</c:v>
                </c:pt>
              </c:strCache>
            </c:strRef>
          </c:cat>
          <c:val>
            <c:numRef>
              <c:f>FEBRERO!$S$83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FEBRERO!$B$83</c:f>
              <c:strCache>
                <c:ptCount val="1"/>
                <c:pt idx="0">
                  <c:v>SAMANÁ</c:v>
                </c:pt>
              </c:strCache>
            </c:strRef>
          </c:cat>
          <c:val>
            <c:numRef>
              <c:f>FEBRERO!$T$83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FEBRERO!$B$83</c:f>
              <c:strCache>
                <c:ptCount val="1"/>
                <c:pt idx="0">
                  <c:v>SAMANÁ</c:v>
                </c:pt>
              </c:strCache>
            </c:strRef>
          </c:cat>
          <c:val>
            <c:numRef>
              <c:f>FEBRERO!$U$83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52853984"/>
        <c:axId val="-552848000"/>
      </c:barChart>
      <c:catAx>
        <c:axId val="-552853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2848000"/>
        <c:crosses val="autoZero"/>
        <c:auto val="1"/>
        <c:lblAlgn val="ctr"/>
        <c:lblOffset val="100"/>
        <c:noMultiLvlLbl val="0"/>
      </c:catAx>
      <c:valAx>
        <c:axId val="-552848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2853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San Cristobal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FEBRERO!$B$84</c:f>
              <c:strCache>
                <c:ptCount val="1"/>
                <c:pt idx="0">
                  <c:v>SAN CRISTOBAL</c:v>
                </c:pt>
              </c:strCache>
            </c:strRef>
          </c:cat>
          <c:val>
            <c:numRef>
              <c:f>FEBRERO!$C$84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FEBRERO!$B$84</c:f>
              <c:strCache>
                <c:ptCount val="1"/>
                <c:pt idx="0">
                  <c:v>SAN CRISTOBAL</c:v>
                </c:pt>
              </c:strCache>
            </c:strRef>
          </c:cat>
          <c:val>
            <c:numRef>
              <c:f>FEBRERO!$D$84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FEBRERO!$B$84</c:f>
              <c:strCache>
                <c:ptCount val="1"/>
                <c:pt idx="0">
                  <c:v>SAN CRISTOBAL</c:v>
                </c:pt>
              </c:strCache>
            </c:strRef>
          </c:cat>
          <c:val>
            <c:numRef>
              <c:f>FEBRERO!$E$84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FEBRERO!$B$84</c:f>
              <c:strCache>
                <c:ptCount val="1"/>
                <c:pt idx="0">
                  <c:v>SAN CRISTOBAL</c:v>
                </c:pt>
              </c:strCache>
            </c:strRef>
          </c:cat>
          <c:val>
            <c:numRef>
              <c:f>FEBRERO!$F$84</c:f>
              <c:numCache>
                <c:formatCode>General</c:formatCode>
                <c:ptCount val="1"/>
                <c:pt idx="0">
                  <c:v>28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FEBRERO!$B$84</c:f>
              <c:strCache>
                <c:ptCount val="1"/>
                <c:pt idx="0">
                  <c:v>SAN CRISTOBAL</c:v>
                </c:pt>
              </c:strCache>
            </c:strRef>
          </c:cat>
          <c:val>
            <c:numRef>
              <c:f>FEBRERO!$G$84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FEBRERO!$B$84</c:f>
              <c:strCache>
                <c:ptCount val="1"/>
                <c:pt idx="0">
                  <c:v>SAN CRISTOBAL</c:v>
                </c:pt>
              </c:strCache>
            </c:strRef>
          </c:cat>
          <c:val>
            <c:numRef>
              <c:f>FEBRERO!$H$84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FEBRERO!$B$84</c:f>
              <c:strCache>
                <c:ptCount val="1"/>
                <c:pt idx="0">
                  <c:v>SAN CRISTOBAL</c:v>
                </c:pt>
              </c:strCache>
            </c:strRef>
          </c:cat>
          <c:val>
            <c:numRef>
              <c:f>FEBRERO!$I$84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FEBRERO!$B$84</c:f>
              <c:strCache>
                <c:ptCount val="1"/>
                <c:pt idx="0">
                  <c:v>SAN CRISTOBAL</c:v>
                </c:pt>
              </c:strCache>
            </c:strRef>
          </c:cat>
          <c:val>
            <c:numRef>
              <c:f>FEBRERO!$J$84</c:f>
              <c:numCache>
                <c:formatCode>General</c:formatCode>
                <c:ptCount val="1"/>
                <c:pt idx="0">
                  <c:v>28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FEBRERO!$B$84</c:f>
              <c:strCache>
                <c:ptCount val="1"/>
                <c:pt idx="0">
                  <c:v>SAN CRISTOBAL</c:v>
                </c:pt>
              </c:strCache>
            </c:strRef>
          </c:cat>
          <c:val>
            <c:numRef>
              <c:f>FEBRERO!$K$84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FEBRERO!$B$84</c:f>
              <c:strCache>
                <c:ptCount val="1"/>
                <c:pt idx="0">
                  <c:v>SAN CRISTOBAL</c:v>
                </c:pt>
              </c:strCache>
            </c:strRef>
          </c:cat>
          <c:val>
            <c:numRef>
              <c:f>FEBRERO!$L$84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FEBRERO!$B$84</c:f>
              <c:strCache>
                <c:ptCount val="1"/>
                <c:pt idx="0">
                  <c:v>SAN CRISTOBAL</c:v>
                </c:pt>
              </c:strCache>
            </c:strRef>
          </c:cat>
          <c:val>
            <c:numRef>
              <c:f>FEBRERO!$M$84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FEBRERO!$B$84</c:f>
              <c:strCache>
                <c:ptCount val="1"/>
                <c:pt idx="0">
                  <c:v>SAN CRISTOBAL</c:v>
                </c:pt>
              </c:strCache>
            </c:strRef>
          </c:cat>
          <c:val>
            <c:numRef>
              <c:f>FEBRERO!$N$84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FEBRERO!$B$84</c:f>
              <c:strCache>
                <c:ptCount val="1"/>
                <c:pt idx="0">
                  <c:v>SAN CRISTOBAL</c:v>
                </c:pt>
              </c:strCache>
            </c:strRef>
          </c:cat>
          <c:val>
            <c:numRef>
              <c:f>FEBRERO!$O$84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FEBRERO!$B$84</c:f>
              <c:strCache>
                <c:ptCount val="1"/>
                <c:pt idx="0">
                  <c:v>SAN CRISTOBAL</c:v>
                </c:pt>
              </c:strCache>
            </c:strRef>
          </c:cat>
          <c:val>
            <c:numRef>
              <c:f>FEBRERO!$P$84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FEBRERO!$B$84</c:f>
              <c:strCache>
                <c:ptCount val="1"/>
                <c:pt idx="0">
                  <c:v>SAN CRISTOBAL</c:v>
                </c:pt>
              </c:strCache>
            </c:strRef>
          </c:cat>
          <c:val>
            <c:numRef>
              <c:f>FEBRERO!$Q$84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FEBRERO!$B$84</c:f>
              <c:strCache>
                <c:ptCount val="1"/>
                <c:pt idx="0">
                  <c:v>SAN CRISTOBAL</c:v>
                </c:pt>
              </c:strCache>
            </c:strRef>
          </c:cat>
          <c:val>
            <c:numRef>
              <c:f>FEBRERO!$R$84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FEBRERO!$B$84</c:f>
              <c:strCache>
                <c:ptCount val="1"/>
                <c:pt idx="0">
                  <c:v>SAN CRISTOBAL</c:v>
                </c:pt>
              </c:strCache>
            </c:strRef>
          </c:cat>
          <c:val>
            <c:numRef>
              <c:f>FEBRERO!$S$84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FEBRERO!$B$84</c:f>
              <c:strCache>
                <c:ptCount val="1"/>
                <c:pt idx="0">
                  <c:v>SAN CRISTOBAL</c:v>
                </c:pt>
              </c:strCache>
            </c:strRef>
          </c:cat>
          <c:val>
            <c:numRef>
              <c:f>FEBRERO!$T$84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FEBRERO!$B$84</c:f>
              <c:strCache>
                <c:ptCount val="1"/>
                <c:pt idx="0">
                  <c:v>SAN CRISTOBAL</c:v>
                </c:pt>
              </c:strCache>
            </c:strRef>
          </c:cat>
          <c:val>
            <c:numRef>
              <c:f>FEBRERO!$U$84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52859968"/>
        <c:axId val="-552853440"/>
      </c:barChart>
      <c:catAx>
        <c:axId val="-552859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2853440"/>
        <c:crosses val="autoZero"/>
        <c:auto val="1"/>
        <c:lblAlgn val="ctr"/>
        <c:lblOffset val="100"/>
        <c:noMultiLvlLbl val="0"/>
      </c:catAx>
      <c:valAx>
        <c:axId val="-552853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2859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San Jose</a:t>
            </a:r>
            <a:r>
              <a:rPr lang="es-ES" baseline="0"/>
              <a:t> de Ocoa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FEBRERO!$B$85</c:f>
              <c:strCache>
                <c:ptCount val="1"/>
                <c:pt idx="0">
                  <c:v>SAN JOSÉ DE O.</c:v>
                </c:pt>
              </c:strCache>
            </c:strRef>
          </c:cat>
          <c:val>
            <c:numRef>
              <c:f>FEBRERO!$C$85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FEBRERO!$B$85</c:f>
              <c:strCache>
                <c:ptCount val="1"/>
                <c:pt idx="0">
                  <c:v>SAN JOSÉ DE O.</c:v>
                </c:pt>
              </c:strCache>
            </c:strRef>
          </c:cat>
          <c:val>
            <c:numRef>
              <c:f>FEBRERO!$D$85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FEBRERO!$B$85</c:f>
              <c:strCache>
                <c:ptCount val="1"/>
                <c:pt idx="0">
                  <c:v>SAN JOSÉ DE O.</c:v>
                </c:pt>
              </c:strCache>
            </c:strRef>
          </c:cat>
          <c:val>
            <c:numRef>
              <c:f>FEBRERO!$E$85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FEBRERO!$B$85</c:f>
              <c:strCache>
                <c:ptCount val="1"/>
                <c:pt idx="0">
                  <c:v>SAN JOSÉ DE O.</c:v>
                </c:pt>
              </c:strCache>
            </c:strRef>
          </c:cat>
          <c:val>
            <c:numRef>
              <c:f>FEBRERO!$F$85</c:f>
              <c:numCache>
                <c:formatCode>General</c:formatCode>
                <c:ptCount val="1"/>
                <c:pt idx="0">
                  <c:v>24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FEBRERO!$B$85</c:f>
              <c:strCache>
                <c:ptCount val="1"/>
                <c:pt idx="0">
                  <c:v>SAN JOSÉ DE O.</c:v>
                </c:pt>
              </c:strCache>
            </c:strRef>
          </c:cat>
          <c:val>
            <c:numRef>
              <c:f>FEBRERO!$G$85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FEBRERO!$B$85</c:f>
              <c:strCache>
                <c:ptCount val="1"/>
                <c:pt idx="0">
                  <c:v>SAN JOSÉ DE O.</c:v>
                </c:pt>
              </c:strCache>
            </c:strRef>
          </c:cat>
          <c:val>
            <c:numRef>
              <c:f>FEBRERO!$H$85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FEBRERO!$B$85</c:f>
              <c:strCache>
                <c:ptCount val="1"/>
                <c:pt idx="0">
                  <c:v>SAN JOSÉ DE O.</c:v>
                </c:pt>
              </c:strCache>
            </c:strRef>
          </c:cat>
          <c:val>
            <c:numRef>
              <c:f>FEBRERO!$I$85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FEBRERO!$B$85</c:f>
              <c:strCache>
                <c:ptCount val="1"/>
                <c:pt idx="0">
                  <c:v>SAN JOSÉ DE O.</c:v>
                </c:pt>
              </c:strCache>
            </c:strRef>
          </c:cat>
          <c:val>
            <c:numRef>
              <c:f>FEBRERO!$J$85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FEBRERO!$B$85</c:f>
              <c:strCache>
                <c:ptCount val="1"/>
                <c:pt idx="0">
                  <c:v>SAN JOSÉ DE O.</c:v>
                </c:pt>
              </c:strCache>
            </c:strRef>
          </c:cat>
          <c:val>
            <c:numRef>
              <c:f>FEBRERO!$K$85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FEBRERO!$B$85</c:f>
              <c:strCache>
                <c:ptCount val="1"/>
                <c:pt idx="0">
                  <c:v>SAN JOSÉ DE O.</c:v>
                </c:pt>
              </c:strCache>
            </c:strRef>
          </c:cat>
          <c:val>
            <c:numRef>
              <c:f>FEBRERO!$L$85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FEBRERO!$B$85</c:f>
              <c:strCache>
                <c:ptCount val="1"/>
                <c:pt idx="0">
                  <c:v>SAN JOSÉ DE O.</c:v>
                </c:pt>
              </c:strCache>
            </c:strRef>
          </c:cat>
          <c:val>
            <c:numRef>
              <c:f>FEBRERO!$M$85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FEBRERO!$B$85</c:f>
              <c:strCache>
                <c:ptCount val="1"/>
                <c:pt idx="0">
                  <c:v>SAN JOSÉ DE O.</c:v>
                </c:pt>
              </c:strCache>
            </c:strRef>
          </c:cat>
          <c:val>
            <c:numRef>
              <c:f>FEBRERO!$N$85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FEBRERO!$B$85</c:f>
              <c:strCache>
                <c:ptCount val="1"/>
                <c:pt idx="0">
                  <c:v>SAN JOSÉ DE O.</c:v>
                </c:pt>
              </c:strCache>
            </c:strRef>
          </c:cat>
          <c:val>
            <c:numRef>
              <c:f>FEBRERO!$O$85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FEBRERO!$B$85</c:f>
              <c:strCache>
                <c:ptCount val="1"/>
                <c:pt idx="0">
                  <c:v>SAN JOSÉ DE O.</c:v>
                </c:pt>
              </c:strCache>
            </c:strRef>
          </c:cat>
          <c:val>
            <c:numRef>
              <c:f>FEBRERO!$P$85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FEBRERO!$B$85</c:f>
              <c:strCache>
                <c:ptCount val="1"/>
                <c:pt idx="0">
                  <c:v>SAN JOSÉ DE O.</c:v>
                </c:pt>
              </c:strCache>
            </c:strRef>
          </c:cat>
          <c:val>
            <c:numRef>
              <c:f>FEBRERO!$Q$85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FEBRERO!$B$85</c:f>
              <c:strCache>
                <c:ptCount val="1"/>
                <c:pt idx="0">
                  <c:v>SAN JOSÉ DE O.</c:v>
                </c:pt>
              </c:strCache>
            </c:strRef>
          </c:cat>
          <c:val>
            <c:numRef>
              <c:f>FEBRERO!$R$85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FEBRERO!$B$85</c:f>
              <c:strCache>
                <c:ptCount val="1"/>
                <c:pt idx="0">
                  <c:v>SAN JOSÉ DE O.</c:v>
                </c:pt>
              </c:strCache>
            </c:strRef>
          </c:cat>
          <c:val>
            <c:numRef>
              <c:f>FEBRERO!$S$85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FEBRERO!$B$85</c:f>
              <c:strCache>
                <c:ptCount val="1"/>
                <c:pt idx="0">
                  <c:v>SAN JOSÉ DE O.</c:v>
                </c:pt>
              </c:strCache>
            </c:strRef>
          </c:cat>
          <c:val>
            <c:numRef>
              <c:f>FEBRERO!$T$85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FEBRERO!$B$85</c:f>
              <c:strCache>
                <c:ptCount val="1"/>
                <c:pt idx="0">
                  <c:v>SAN JOSÉ DE O.</c:v>
                </c:pt>
              </c:strCache>
            </c:strRef>
          </c:cat>
          <c:val>
            <c:numRef>
              <c:f>FEBRERO!$U$85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52859424"/>
        <c:axId val="-552858880"/>
      </c:barChart>
      <c:catAx>
        <c:axId val="-552859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2858880"/>
        <c:crosses val="autoZero"/>
        <c:auto val="1"/>
        <c:lblAlgn val="ctr"/>
        <c:lblOffset val="100"/>
        <c:noMultiLvlLbl val="0"/>
      </c:catAx>
      <c:valAx>
        <c:axId val="-552858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2859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San Juan de la Maguana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FEBRERO!$B$86</c:f>
              <c:strCache>
                <c:ptCount val="1"/>
                <c:pt idx="0">
                  <c:v>SAN JUAN M.</c:v>
                </c:pt>
              </c:strCache>
            </c:strRef>
          </c:cat>
          <c:val>
            <c:numRef>
              <c:f>FEBRERO!$C$86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FEBRERO!$B$86</c:f>
              <c:strCache>
                <c:ptCount val="1"/>
                <c:pt idx="0">
                  <c:v>SAN JUAN M.</c:v>
                </c:pt>
              </c:strCache>
            </c:strRef>
          </c:cat>
          <c:val>
            <c:numRef>
              <c:f>FEBRERO!$D$86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FEBRERO!$B$86</c:f>
              <c:strCache>
                <c:ptCount val="1"/>
                <c:pt idx="0">
                  <c:v>SAN JUAN M.</c:v>
                </c:pt>
              </c:strCache>
            </c:strRef>
          </c:cat>
          <c:val>
            <c:numRef>
              <c:f>FEBRERO!$E$86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FEBRERO!$B$86</c:f>
              <c:strCache>
                <c:ptCount val="1"/>
                <c:pt idx="0">
                  <c:v>SAN JUAN M.</c:v>
                </c:pt>
              </c:strCache>
            </c:strRef>
          </c:cat>
          <c:val>
            <c:numRef>
              <c:f>FEBRERO!$F$86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FEBRERO!$B$86</c:f>
              <c:strCache>
                <c:ptCount val="1"/>
                <c:pt idx="0">
                  <c:v>SAN JUAN M.</c:v>
                </c:pt>
              </c:strCache>
            </c:strRef>
          </c:cat>
          <c:val>
            <c:numRef>
              <c:f>FEBRERO!$G$86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FEBRERO!$B$86</c:f>
              <c:strCache>
                <c:ptCount val="1"/>
                <c:pt idx="0">
                  <c:v>SAN JUAN M.</c:v>
                </c:pt>
              </c:strCache>
            </c:strRef>
          </c:cat>
          <c:val>
            <c:numRef>
              <c:f>FEBRERO!$H$86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FEBRERO!$B$86</c:f>
              <c:strCache>
                <c:ptCount val="1"/>
                <c:pt idx="0">
                  <c:v>SAN JUAN M.</c:v>
                </c:pt>
              </c:strCache>
            </c:strRef>
          </c:cat>
          <c:val>
            <c:numRef>
              <c:f>FEBRERO!$I$86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FEBRERO!$B$86</c:f>
              <c:strCache>
                <c:ptCount val="1"/>
                <c:pt idx="0">
                  <c:v>SAN JUAN M.</c:v>
                </c:pt>
              </c:strCache>
            </c:strRef>
          </c:cat>
          <c:val>
            <c:numRef>
              <c:f>FEBRERO!$J$86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FEBRERO!$B$86</c:f>
              <c:strCache>
                <c:ptCount val="1"/>
                <c:pt idx="0">
                  <c:v>SAN JUAN M.</c:v>
                </c:pt>
              </c:strCache>
            </c:strRef>
          </c:cat>
          <c:val>
            <c:numRef>
              <c:f>FEBRERO!$K$86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FEBRERO!$B$86</c:f>
              <c:strCache>
                <c:ptCount val="1"/>
                <c:pt idx="0">
                  <c:v>SAN JUAN M.</c:v>
                </c:pt>
              </c:strCache>
            </c:strRef>
          </c:cat>
          <c:val>
            <c:numRef>
              <c:f>FEBRERO!$L$86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FEBRERO!$B$86</c:f>
              <c:strCache>
                <c:ptCount val="1"/>
                <c:pt idx="0">
                  <c:v>SAN JUAN M.</c:v>
                </c:pt>
              </c:strCache>
            </c:strRef>
          </c:cat>
          <c:val>
            <c:numRef>
              <c:f>FEBRERO!$M$86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FEBRERO!$B$86</c:f>
              <c:strCache>
                <c:ptCount val="1"/>
                <c:pt idx="0">
                  <c:v>SAN JUAN M.</c:v>
                </c:pt>
              </c:strCache>
            </c:strRef>
          </c:cat>
          <c:val>
            <c:numRef>
              <c:f>FEBRERO!$N$86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FEBRERO!$B$86</c:f>
              <c:strCache>
                <c:ptCount val="1"/>
                <c:pt idx="0">
                  <c:v>SAN JUAN M.</c:v>
                </c:pt>
              </c:strCache>
            </c:strRef>
          </c:cat>
          <c:val>
            <c:numRef>
              <c:f>FEBRERO!$O$86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FEBRERO!$B$86</c:f>
              <c:strCache>
                <c:ptCount val="1"/>
                <c:pt idx="0">
                  <c:v>SAN JUAN M.</c:v>
                </c:pt>
              </c:strCache>
            </c:strRef>
          </c:cat>
          <c:val>
            <c:numRef>
              <c:f>FEBRERO!$P$86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FEBRERO!$B$86</c:f>
              <c:strCache>
                <c:ptCount val="1"/>
                <c:pt idx="0">
                  <c:v>SAN JUAN M.</c:v>
                </c:pt>
              </c:strCache>
            </c:strRef>
          </c:cat>
          <c:val>
            <c:numRef>
              <c:f>FEBRERO!$Q$86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FEBRERO!$B$86</c:f>
              <c:strCache>
                <c:ptCount val="1"/>
                <c:pt idx="0">
                  <c:v>SAN JUAN M.</c:v>
                </c:pt>
              </c:strCache>
            </c:strRef>
          </c:cat>
          <c:val>
            <c:numRef>
              <c:f>FEBRERO!$R$86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FEBRERO!$B$86</c:f>
              <c:strCache>
                <c:ptCount val="1"/>
                <c:pt idx="0">
                  <c:v>SAN JUAN M.</c:v>
                </c:pt>
              </c:strCache>
            </c:strRef>
          </c:cat>
          <c:val>
            <c:numRef>
              <c:f>FEBRERO!$S$86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FEBRERO!$B$86</c:f>
              <c:strCache>
                <c:ptCount val="1"/>
                <c:pt idx="0">
                  <c:v>SAN JUAN M.</c:v>
                </c:pt>
              </c:strCache>
            </c:strRef>
          </c:cat>
          <c:val>
            <c:numRef>
              <c:f>FEBRERO!$T$86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FEBRERO!$B$86</c:f>
              <c:strCache>
                <c:ptCount val="1"/>
                <c:pt idx="0">
                  <c:v>SAN JUAN M.</c:v>
                </c:pt>
              </c:strCache>
            </c:strRef>
          </c:cat>
          <c:val>
            <c:numRef>
              <c:f>FEBRERO!$U$86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52852896"/>
        <c:axId val="-552852352"/>
      </c:barChart>
      <c:catAx>
        <c:axId val="-55285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2852352"/>
        <c:crosses val="autoZero"/>
        <c:auto val="1"/>
        <c:lblAlgn val="ctr"/>
        <c:lblOffset val="100"/>
        <c:noMultiLvlLbl val="0"/>
      </c:catAx>
      <c:valAx>
        <c:axId val="-552852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2852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San Rafael Yuma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FEBRERO!$B$87</c:f>
              <c:strCache>
                <c:ptCount val="1"/>
                <c:pt idx="0">
                  <c:v>SAN RAFAEL Y.</c:v>
                </c:pt>
              </c:strCache>
            </c:strRef>
          </c:cat>
          <c:val>
            <c:numRef>
              <c:f>FEBRERO!$C$87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FEBRERO!$B$87</c:f>
              <c:strCache>
                <c:ptCount val="1"/>
                <c:pt idx="0">
                  <c:v>SAN RAFAEL Y.</c:v>
                </c:pt>
              </c:strCache>
            </c:strRef>
          </c:cat>
          <c:val>
            <c:numRef>
              <c:f>FEBRERO!$D$87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FEBRERO!$B$87</c:f>
              <c:strCache>
                <c:ptCount val="1"/>
                <c:pt idx="0">
                  <c:v>SAN RAFAEL Y.</c:v>
                </c:pt>
              </c:strCache>
            </c:strRef>
          </c:cat>
          <c:val>
            <c:numRef>
              <c:f>FEBRERO!$E$87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FEBRERO!$B$87</c:f>
              <c:strCache>
                <c:ptCount val="1"/>
                <c:pt idx="0">
                  <c:v>SAN RAFAEL Y.</c:v>
                </c:pt>
              </c:strCache>
            </c:strRef>
          </c:cat>
          <c:val>
            <c:numRef>
              <c:f>FEBRERO!$F$87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FEBRERO!$B$87</c:f>
              <c:strCache>
                <c:ptCount val="1"/>
                <c:pt idx="0">
                  <c:v>SAN RAFAEL Y.</c:v>
                </c:pt>
              </c:strCache>
            </c:strRef>
          </c:cat>
          <c:val>
            <c:numRef>
              <c:f>FEBRERO!$G$87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FEBRERO!$B$87</c:f>
              <c:strCache>
                <c:ptCount val="1"/>
                <c:pt idx="0">
                  <c:v>SAN RAFAEL Y.</c:v>
                </c:pt>
              </c:strCache>
            </c:strRef>
          </c:cat>
          <c:val>
            <c:numRef>
              <c:f>FEBRERO!$H$87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FEBRERO!$B$87</c:f>
              <c:strCache>
                <c:ptCount val="1"/>
                <c:pt idx="0">
                  <c:v>SAN RAFAEL Y.</c:v>
                </c:pt>
              </c:strCache>
            </c:strRef>
          </c:cat>
          <c:val>
            <c:numRef>
              <c:f>FEBRERO!$I$87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FEBRERO!$B$87</c:f>
              <c:strCache>
                <c:ptCount val="1"/>
                <c:pt idx="0">
                  <c:v>SAN RAFAEL Y.</c:v>
                </c:pt>
              </c:strCache>
            </c:strRef>
          </c:cat>
          <c:val>
            <c:numRef>
              <c:f>FEBRERO!$J$87</c:f>
              <c:numCache>
                <c:formatCode>General</c:formatCode>
                <c:ptCount val="1"/>
                <c:pt idx="0">
                  <c:v>19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FEBRERO!$B$87</c:f>
              <c:strCache>
                <c:ptCount val="1"/>
                <c:pt idx="0">
                  <c:v>SAN RAFAEL Y.</c:v>
                </c:pt>
              </c:strCache>
            </c:strRef>
          </c:cat>
          <c:val>
            <c:numRef>
              <c:f>FEBRERO!$K$87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FEBRERO!$B$87</c:f>
              <c:strCache>
                <c:ptCount val="1"/>
                <c:pt idx="0">
                  <c:v>SAN RAFAEL Y.</c:v>
                </c:pt>
              </c:strCache>
            </c:strRef>
          </c:cat>
          <c:val>
            <c:numRef>
              <c:f>FEBRERO!$L$87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FEBRERO!$B$87</c:f>
              <c:strCache>
                <c:ptCount val="1"/>
                <c:pt idx="0">
                  <c:v>SAN RAFAEL Y.</c:v>
                </c:pt>
              </c:strCache>
            </c:strRef>
          </c:cat>
          <c:val>
            <c:numRef>
              <c:f>FEBRERO!$M$87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FEBRERO!$B$87</c:f>
              <c:strCache>
                <c:ptCount val="1"/>
                <c:pt idx="0">
                  <c:v>SAN RAFAEL Y.</c:v>
                </c:pt>
              </c:strCache>
            </c:strRef>
          </c:cat>
          <c:val>
            <c:numRef>
              <c:f>FEBRERO!$N$87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FEBRERO!$B$87</c:f>
              <c:strCache>
                <c:ptCount val="1"/>
                <c:pt idx="0">
                  <c:v>SAN RAFAEL Y.</c:v>
                </c:pt>
              </c:strCache>
            </c:strRef>
          </c:cat>
          <c:val>
            <c:numRef>
              <c:f>FEBRERO!$O$87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FEBRERO!$B$87</c:f>
              <c:strCache>
                <c:ptCount val="1"/>
                <c:pt idx="0">
                  <c:v>SAN RAFAEL Y.</c:v>
                </c:pt>
              </c:strCache>
            </c:strRef>
          </c:cat>
          <c:val>
            <c:numRef>
              <c:f>FEBRERO!$P$87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FEBRERO!$B$87</c:f>
              <c:strCache>
                <c:ptCount val="1"/>
                <c:pt idx="0">
                  <c:v>SAN RAFAEL Y.</c:v>
                </c:pt>
              </c:strCache>
            </c:strRef>
          </c:cat>
          <c:val>
            <c:numRef>
              <c:f>FEBRERO!$Q$87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FEBRERO!$B$87</c:f>
              <c:strCache>
                <c:ptCount val="1"/>
                <c:pt idx="0">
                  <c:v>SAN RAFAEL Y.</c:v>
                </c:pt>
              </c:strCache>
            </c:strRef>
          </c:cat>
          <c:val>
            <c:numRef>
              <c:f>FEBRERO!$R$87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FEBRERO!$B$87</c:f>
              <c:strCache>
                <c:ptCount val="1"/>
                <c:pt idx="0">
                  <c:v>SAN RAFAEL Y.</c:v>
                </c:pt>
              </c:strCache>
            </c:strRef>
          </c:cat>
          <c:val>
            <c:numRef>
              <c:f>FEBRERO!$S$87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FEBRERO!$B$87</c:f>
              <c:strCache>
                <c:ptCount val="1"/>
                <c:pt idx="0">
                  <c:v>SAN RAFAEL Y.</c:v>
                </c:pt>
              </c:strCache>
            </c:strRef>
          </c:cat>
          <c:val>
            <c:numRef>
              <c:f>FEBRERO!$T$87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FEBRERO!$B$87</c:f>
              <c:strCache>
                <c:ptCount val="1"/>
                <c:pt idx="0">
                  <c:v>SAN RAFAEL Y.</c:v>
                </c:pt>
              </c:strCache>
            </c:strRef>
          </c:cat>
          <c:val>
            <c:numRef>
              <c:f>FEBRERO!$U$87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52851808"/>
        <c:axId val="-547207216"/>
      </c:barChart>
      <c:catAx>
        <c:axId val="-552851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47207216"/>
        <c:crosses val="autoZero"/>
        <c:auto val="1"/>
        <c:lblAlgn val="ctr"/>
        <c:lblOffset val="100"/>
        <c:noMultiLvlLbl val="0"/>
      </c:catAx>
      <c:valAx>
        <c:axId val="-547207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528518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Sanchez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FEBRERO!$B$88</c:f>
              <c:strCache>
                <c:ptCount val="1"/>
                <c:pt idx="0">
                  <c:v>SÁNCHEZ</c:v>
                </c:pt>
              </c:strCache>
            </c:strRef>
          </c:cat>
          <c:val>
            <c:numRef>
              <c:f>FEBRERO!$C$88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FEBRERO!$B$88</c:f>
              <c:strCache>
                <c:ptCount val="1"/>
                <c:pt idx="0">
                  <c:v>SÁNCHEZ</c:v>
                </c:pt>
              </c:strCache>
            </c:strRef>
          </c:cat>
          <c:val>
            <c:numRef>
              <c:f>FEBRERO!$D$88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FEBRERO!$B$88</c:f>
              <c:strCache>
                <c:ptCount val="1"/>
                <c:pt idx="0">
                  <c:v>SÁNCHEZ</c:v>
                </c:pt>
              </c:strCache>
            </c:strRef>
          </c:cat>
          <c:val>
            <c:numRef>
              <c:f>FEBRERO!$E$88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FEBRERO!$B$88</c:f>
              <c:strCache>
                <c:ptCount val="1"/>
                <c:pt idx="0">
                  <c:v>SÁNCHEZ</c:v>
                </c:pt>
              </c:strCache>
            </c:strRef>
          </c:cat>
          <c:val>
            <c:numRef>
              <c:f>FEBRERO!$F$88</c:f>
              <c:numCache>
                <c:formatCode>General</c:formatCode>
                <c:ptCount val="1"/>
                <c:pt idx="0">
                  <c:v>23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FEBRERO!$B$88</c:f>
              <c:strCache>
                <c:ptCount val="1"/>
                <c:pt idx="0">
                  <c:v>SÁNCHEZ</c:v>
                </c:pt>
              </c:strCache>
            </c:strRef>
          </c:cat>
          <c:val>
            <c:numRef>
              <c:f>FEBRERO!$G$88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FEBRERO!$B$88</c:f>
              <c:strCache>
                <c:ptCount val="1"/>
                <c:pt idx="0">
                  <c:v>SÁNCHEZ</c:v>
                </c:pt>
              </c:strCache>
            </c:strRef>
          </c:cat>
          <c:val>
            <c:numRef>
              <c:f>FEBRERO!$H$88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FEBRERO!$B$88</c:f>
              <c:strCache>
                <c:ptCount val="1"/>
                <c:pt idx="0">
                  <c:v>SÁNCHEZ</c:v>
                </c:pt>
              </c:strCache>
            </c:strRef>
          </c:cat>
          <c:val>
            <c:numRef>
              <c:f>FEBRERO!$I$88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FEBRERO!$B$88</c:f>
              <c:strCache>
                <c:ptCount val="1"/>
                <c:pt idx="0">
                  <c:v>SÁNCHEZ</c:v>
                </c:pt>
              </c:strCache>
            </c:strRef>
          </c:cat>
          <c:val>
            <c:numRef>
              <c:f>FEBRERO!$J$88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FEBRERO!$B$88</c:f>
              <c:strCache>
                <c:ptCount val="1"/>
                <c:pt idx="0">
                  <c:v>SÁNCHEZ</c:v>
                </c:pt>
              </c:strCache>
            </c:strRef>
          </c:cat>
          <c:val>
            <c:numRef>
              <c:f>FEBRERO!$K$88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FEBRERO!$B$88</c:f>
              <c:strCache>
                <c:ptCount val="1"/>
                <c:pt idx="0">
                  <c:v>SÁNCHEZ</c:v>
                </c:pt>
              </c:strCache>
            </c:strRef>
          </c:cat>
          <c:val>
            <c:numRef>
              <c:f>FEBRERO!$L$88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FEBRERO!$B$88</c:f>
              <c:strCache>
                <c:ptCount val="1"/>
                <c:pt idx="0">
                  <c:v>SÁNCHEZ</c:v>
                </c:pt>
              </c:strCache>
            </c:strRef>
          </c:cat>
          <c:val>
            <c:numRef>
              <c:f>FEBRERO!$M$88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FEBRERO!$B$88</c:f>
              <c:strCache>
                <c:ptCount val="1"/>
                <c:pt idx="0">
                  <c:v>SÁNCHEZ</c:v>
                </c:pt>
              </c:strCache>
            </c:strRef>
          </c:cat>
          <c:val>
            <c:numRef>
              <c:f>FEBRERO!$N$88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FEBRERO!$B$88</c:f>
              <c:strCache>
                <c:ptCount val="1"/>
                <c:pt idx="0">
                  <c:v>SÁNCHEZ</c:v>
                </c:pt>
              </c:strCache>
            </c:strRef>
          </c:cat>
          <c:val>
            <c:numRef>
              <c:f>FEBRERO!$O$88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FEBRERO!$B$88</c:f>
              <c:strCache>
                <c:ptCount val="1"/>
                <c:pt idx="0">
                  <c:v>SÁNCHEZ</c:v>
                </c:pt>
              </c:strCache>
            </c:strRef>
          </c:cat>
          <c:val>
            <c:numRef>
              <c:f>FEBRERO!$P$88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FEBRERO!$B$88</c:f>
              <c:strCache>
                <c:ptCount val="1"/>
                <c:pt idx="0">
                  <c:v>SÁNCHEZ</c:v>
                </c:pt>
              </c:strCache>
            </c:strRef>
          </c:cat>
          <c:val>
            <c:numRef>
              <c:f>FEBRERO!$Q$88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FEBRERO!$B$88</c:f>
              <c:strCache>
                <c:ptCount val="1"/>
                <c:pt idx="0">
                  <c:v>SÁNCHEZ</c:v>
                </c:pt>
              </c:strCache>
            </c:strRef>
          </c:cat>
          <c:val>
            <c:numRef>
              <c:f>FEBRERO!$R$88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FEBRERO!$B$88</c:f>
              <c:strCache>
                <c:ptCount val="1"/>
                <c:pt idx="0">
                  <c:v>SÁNCHEZ</c:v>
                </c:pt>
              </c:strCache>
            </c:strRef>
          </c:cat>
          <c:val>
            <c:numRef>
              <c:f>FEBRERO!$S$88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FEBRERO!$B$88</c:f>
              <c:strCache>
                <c:ptCount val="1"/>
                <c:pt idx="0">
                  <c:v>SÁNCHEZ</c:v>
                </c:pt>
              </c:strCache>
            </c:strRef>
          </c:cat>
          <c:val>
            <c:numRef>
              <c:f>FEBRERO!$T$88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FEBRERO!$B$88</c:f>
              <c:strCache>
                <c:ptCount val="1"/>
                <c:pt idx="0">
                  <c:v>SÁNCHEZ</c:v>
                </c:pt>
              </c:strCache>
            </c:strRef>
          </c:cat>
          <c:val>
            <c:numRef>
              <c:f>FEBRERO!$U$88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47204496"/>
        <c:axId val="-547202320"/>
      </c:barChart>
      <c:catAx>
        <c:axId val="-54720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47202320"/>
        <c:crosses val="autoZero"/>
        <c:auto val="1"/>
        <c:lblAlgn val="ctr"/>
        <c:lblOffset val="100"/>
        <c:noMultiLvlLbl val="0"/>
      </c:catAx>
      <c:valAx>
        <c:axId val="-54720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472044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Santiago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FEBRERO!$B$89</c:f>
              <c:strCache>
                <c:ptCount val="1"/>
                <c:pt idx="0">
                  <c:v>SANTIAGO</c:v>
                </c:pt>
              </c:strCache>
            </c:strRef>
          </c:cat>
          <c:val>
            <c:numRef>
              <c:f>FEBRERO!$C$89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FEBRERO!$B$89</c:f>
              <c:strCache>
                <c:ptCount val="1"/>
                <c:pt idx="0">
                  <c:v>SANTIAGO</c:v>
                </c:pt>
              </c:strCache>
            </c:strRef>
          </c:cat>
          <c:val>
            <c:numRef>
              <c:f>FEBRERO!$D$89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FEBRERO!$B$89</c:f>
              <c:strCache>
                <c:ptCount val="1"/>
                <c:pt idx="0">
                  <c:v>SANTIAGO</c:v>
                </c:pt>
              </c:strCache>
            </c:strRef>
          </c:cat>
          <c:val>
            <c:numRef>
              <c:f>FEBRERO!$E$89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FEBRERO!$B$89</c:f>
              <c:strCache>
                <c:ptCount val="1"/>
                <c:pt idx="0">
                  <c:v>SANTIAGO</c:v>
                </c:pt>
              </c:strCache>
            </c:strRef>
          </c:cat>
          <c:val>
            <c:numRef>
              <c:f>FEBRERO!$F$89</c:f>
              <c:numCache>
                <c:formatCode>General</c:formatCode>
                <c:ptCount val="1"/>
                <c:pt idx="0">
                  <c:v>7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FEBRERO!$B$89</c:f>
              <c:strCache>
                <c:ptCount val="1"/>
                <c:pt idx="0">
                  <c:v>SANTIAGO</c:v>
                </c:pt>
              </c:strCache>
            </c:strRef>
          </c:cat>
          <c:val>
            <c:numRef>
              <c:f>FEBRERO!$G$89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FEBRERO!$B$89</c:f>
              <c:strCache>
                <c:ptCount val="1"/>
                <c:pt idx="0">
                  <c:v>SANTIAGO</c:v>
                </c:pt>
              </c:strCache>
            </c:strRef>
          </c:cat>
          <c:val>
            <c:numRef>
              <c:f>FEBRERO!$H$89</c:f>
              <c:numCache>
                <c:formatCode>General</c:formatCode>
                <c:ptCount val="1"/>
                <c:pt idx="0">
                  <c:v>26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FEBRERO!$B$89</c:f>
              <c:strCache>
                <c:ptCount val="1"/>
                <c:pt idx="0">
                  <c:v>SANTIAGO</c:v>
                </c:pt>
              </c:strCache>
            </c:strRef>
          </c:cat>
          <c:val>
            <c:numRef>
              <c:f>FEBRERO!$I$89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FEBRERO!$B$89</c:f>
              <c:strCache>
                <c:ptCount val="1"/>
                <c:pt idx="0">
                  <c:v>SANTIAGO</c:v>
                </c:pt>
              </c:strCache>
            </c:strRef>
          </c:cat>
          <c:val>
            <c:numRef>
              <c:f>FEBRERO!$J$89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FEBRERO!$B$89</c:f>
              <c:strCache>
                <c:ptCount val="1"/>
                <c:pt idx="0">
                  <c:v>SANTIAGO</c:v>
                </c:pt>
              </c:strCache>
            </c:strRef>
          </c:cat>
          <c:val>
            <c:numRef>
              <c:f>FEBRERO!$K$89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FEBRERO!$B$89</c:f>
              <c:strCache>
                <c:ptCount val="1"/>
                <c:pt idx="0">
                  <c:v>SANTIAGO</c:v>
                </c:pt>
              </c:strCache>
            </c:strRef>
          </c:cat>
          <c:val>
            <c:numRef>
              <c:f>FEBRERO!$L$89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FEBRERO!$B$89</c:f>
              <c:strCache>
                <c:ptCount val="1"/>
                <c:pt idx="0">
                  <c:v>SANTIAGO</c:v>
                </c:pt>
              </c:strCache>
            </c:strRef>
          </c:cat>
          <c:val>
            <c:numRef>
              <c:f>FEBRERO!$M$89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FEBRERO!$B$89</c:f>
              <c:strCache>
                <c:ptCount val="1"/>
                <c:pt idx="0">
                  <c:v>SANTIAGO</c:v>
                </c:pt>
              </c:strCache>
            </c:strRef>
          </c:cat>
          <c:val>
            <c:numRef>
              <c:f>FEBRERO!$N$89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FEBRERO!$B$89</c:f>
              <c:strCache>
                <c:ptCount val="1"/>
                <c:pt idx="0">
                  <c:v>SANTIAGO</c:v>
                </c:pt>
              </c:strCache>
            </c:strRef>
          </c:cat>
          <c:val>
            <c:numRef>
              <c:f>FEBRERO!$O$89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FEBRERO!$B$89</c:f>
              <c:strCache>
                <c:ptCount val="1"/>
                <c:pt idx="0">
                  <c:v>SANTIAGO</c:v>
                </c:pt>
              </c:strCache>
            </c:strRef>
          </c:cat>
          <c:val>
            <c:numRef>
              <c:f>FEBRERO!$P$89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FEBRERO!$B$89</c:f>
              <c:strCache>
                <c:ptCount val="1"/>
                <c:pt idx="0">
                  <c:v>SANTIAGO</c:v>
                </c:pt>
              </c:strCache>
            </c:strRef>
          </c:cat>
          <c:val>
            <c:numRef>
              <c:f>FEBRERO!$Q$89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FEBRERO!$B$89</c:f>
              <c:strCache>
                <c:ptCount val="1"/>
                <c:pt idx="0">
                  <c:v>SANTIAGO</c:v>
                </c:pt>
              </c:strCache>
            </c:strRef>
          </c:cat>
          <c:val>
            <c:numRef>
              <c:f>FEBRERO!$R$89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FEBRERO!$B$89</c:f>
              <c:strCache>
                <c:ptCount val="1"/>
                <c:pt idx="0">
                  <c:v>SANTIAGO</c:v>
                </c:pt>
              </c:strCache>
            </c:strRef>
          </c:cat>
          <c:val>
            <c:numRef>
              <c:f>FEBRERO!$S$89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FEBRERO!$B$89</c:f>
              <c:strCache>
                <c:ptCount val="1"/>
                <c:pt idx="0">
                  <c:v>SANTIAGO</c:v>
                </c:pt>
              </c:strCache>
            </c:strRef>
          </c:cat>
          <c:val>
            <c:numRef>
              <c:f>FEBRERO!$T$89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FEBRERO!$B$89</c:f>
              <c:strCache>
                <c:ptCount val="1"/>
                <c:pt idx="0">
                  <c:v>SANTIAGO</c:v>
                </c:pt>
              </c:strCache>
            </c:strRef>
          </c:cat>
          <c:val>
            <c:numRef>
              <c:f>FEBRERO!$U$89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47209392"/>
        <c:axId val="-547201232"/>
      </c:barChart>
      <c:catAx>
        <c:axId val="-547209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47201232"/>
        <c:crosses val="autoZero"/>
        <c:auto val="1"/>
        <c:lblAlgn val="ctr"/>
        <c:lblOffset val="100"/>
        <c:noMultiLvlLbl val="0"/>
      </c:catAx>
      <c:valAx>
        <c:axId val="-547201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47209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Santiago Rodriguez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FEBRERO!$B$90</c:f>
              <c:strCache>
                <c:ptCount val="1"/>
                <c:pt idx="0">
                  <c:v>SANTIAGO R.</c:v>
                </c:pt>
              </c:strCache>
            </c:strRef>
          </c:cat>
          <c:val>
            <c:numRef>
              <c:f>FEBRERO!$C$90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FEBRERO!$B$90</c:f>
              <c:strCache>
                <c:ptCount val="1"/>
                <c:pt idx="0">
                  <c:v>SANTIAGO R.</c:v>
                </c:pt>
              </c:strCache>
            </c:strRef>
          </c:cat>
          <c:val>
            <c:numRef>
              <c:f>FEBRERO!$D$90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FEBRERO!$B$90</c:f>
              <c:strCache>
                <c:ptCount val="1"/>
                <c:pt idx="0">
                  <c:v>SANTIAGO R.</c:v>
                </c:pt>
              </c:strCache>
            </c:strRef>
          </c:cat>
          <c:val>
            <c:numRef>
              <c:f>FEBRERO!$E$90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FEBRERO!$B$90</c:f>
              <c:strCache>
                <c:ptCount val="1"/>
                <c:pt idx="0">
                  <c:v>SANTIAGO R.</c:v>
                </c:pt>
              </c:strCache>
            </c:strRef>
          </c:cat>
          <c:val>
            <c:numRef>
              <c:f>FEBRERO!$F$90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FEBRERO!$B$90</c:f>
              <c:strCache>
                <c:ptCount val="1"/>
                <c:pt idx="0">
                  <c:v>SANTIAGO R.</c:v>
                </c:pt>
              </c:strCache>
            </c:strRef>
          </c:cat>
          <c:val>
            <c:numRef>
              <c:f>FEBRERO!$G$90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FEBRERO!$B$90</c:f>
              <c:strCache>
                <c:ptCount val="1"/>
                <c:pt idx="0">
                  <c:v>SANTIAGO R.</c:v>
                </c:pt>
              </c:strCache>
            </c:strRef>
          </c:cat>
          <c:val>
            <c:numRef>
              <c:f>FEBRERO!$H$90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FEBRERO!$B$90</c:f>
              <c:strCache>
                <c:ptCount val="1"/>
                <c:pt idx="0">
                  <c:v>SANTIAGO R.</c:v>
                </c:pt>
              </c:strCache>
            </c:strRef>
          </c:cat>
          <c:val>
            <c:numRef>
              <c:f>FEBRERO!$I$90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FEBRERO!$B$90</c:f>
              <c:strCache>
                <c:ptCount val="1"/>
                <c:pt idx="0">
                  <c:v>SANTIAGO R.</c:v>
                </c:pt>
              </c:strCache>
            </c:strRef>
          </c:cat>
          <c:val>
            <c:numRef>
              <c:f>FEBRERO!$J$90</c:f>
              <c:numCache>
                <c:formatCode>General</c:formatCode>
                <c:ptCount val="1"/>
                <c:pt idx="0">
                  <c:v>5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FEBRERO!$B$90</c:f>
              <c:strCache>
                <c:ptCount val="1"/>
                <c:pt idx="0">
                  <c:v>SANTIAGO R.</c:v>
                </c:pt>
              </c:strCache>
            </c:strRef>
          </c:cat>
          <c:val>
            <c:numRef>
              <c:f>FEBRERO!$K$90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FEBRERO!$B$90</c:f>
              <c:strCache>
                <c:ptCount val="1"/>
                <c:pt idx="0">
                  <c:v>SANTIAGO R.</c:v>
                </c:pt>
              </c:strCache>
            </c:strRef>
          </c:cat>
          <c:val>
            <c:numRef>
              <c:f>FEBRERO!$L$90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FEBRERO!$B$90</c:f>
              <c:strCache>
                <c:ptCount val="1"/>
                <c:pt idx="0">
                  <c:v>SANTIAGO R.</c:v>
                </c:pt>
              </c:strCache>
            </c:strRef>
          </c:cat>
          <c:val>
            <c:numRef>
              <c:f>FEBRERO!$M$90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FEBRERO!$B$90</c:f>
              <c:strCache>
                <c:ptCount val="1"/>
                <c:pt idx="0">
                  <c:v>SANTIAGO R.</c:v>
                </c:pt>
              </c:strCache>
            </c:strRef>
          </c:cat>
          <c:val>
            <c:numRef>
              <c:f>FEBRERO!$N$90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FEBRERO!$B$90</c:f>
              <c:strCache>
                <c:ptCount val="1"/>
                <c:pt idx="0">
                  <c:v>SANTIAGO R.</c:v>
                </c:pt>
              </c:strCache>
            </c:strRef>
          </c:cat>
          <c:val>
            <c:numRef>
              <c:f>FEBRERO!$O$90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FEBRERO!$B$90</c:f>
              <c:strCache>
                <c:ptCount val="1"/>
                <c:pt idx="0">
                  <c:v>SANTIAGO R.</c:v>
                </c:pt>
              </c:strCache>
            </c:strRef>
          </c:cat>
          <c:val>
            <c:numRef>
              <c:f>FEBRERO!$P$90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FEBRERO!$B$90</c:f>
              <c:strCache>
                <c:ptCount val="1"/>
                <c:pt idx="0">
                  <c:v>SANTIAGO R.</c:v>
                </c:pt>
              </c:strCache>
            </c:strRef>
          </c:cat>
          <c:val>
            <c:numRef>
              <c:f>FEBRERO!$Q$90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FEBRERO!$B$90</c:f>
              <c:strCache>
                <c:ptCount val="1"/>
                <c:pt idx="0">
                  <c:v>SANTIAGO R.</c:v>
                </c:pt>
              </c:strCache>
            </c:strRef>
          </c:cat>
          <c:val>
            <c:numRef>
              <c:f>FEBRERO!$R$90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FEBRERO!$B$90</c:f>
              <c:strCache>
                <c:ptCount val="1"/>
                <c:pt idx="0">
                  <c:v>SANTIAGO R.</c:v>
                </c:pt>
              </c:strCache>
            </c:strRef>
          </c:cat>
          <c:val>
            <c:numRef>
              <c:f>FEBRERO!$S$90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FEBRERO!$B$90</c:f>
              <c:strCache>
                <c:ptCount val="1"/>
                <c:pt idx="0">
                  <c:v>SANTIAGO R.</c:v>
                </c:pt>
              </c:strCache>
            </c:strRef>
          </c:cat>
          <c:val>
            <c:numRef>
              <c:f>FEBRERO!$T$90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FEBRERO!$B$90</c:f>
              <c:strCache>
                <c:ptCount val="1"/>
                <c:pt idx="0">
                  <c:v>SANTIAGO R.</c:v>
                </c:pt>
              </c:strCache>
            </c:strRef>
          </c:cat>
          <c:val>
            <c:numRef>
              <c:f>FEBRERO!$U$90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47205584"/>
        <c:axId val="-547202864"/>
      </c:barChart>
      <c:catAx>
        <c:axId val="-547205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47202864"/>
        <c:crosses val="autoZero"/>
        <c:auto val="1"/>
        <c:lblAlgn val="ctr"/>
        <c:lblOffset val="100"/>
        <c:noMultiLvlLbl val="0"/>
      </c:catAx>
      <c:valAx>
        <c:axId val="-547202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47205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Santo Domingo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FEBRERO!$B$91</c:f>
              <c:strCache>
                <c:ptCount val="1"/>
                <c:pt idx="0">
                  <c:v>SANTO DOMINGO</c:v>
                </c:pt>
              </c:strCache>
            </c:strRef>
          </c:cat>
          <c:val>
            <c:numRef>
              <c:f>FEBRERO!$C$91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FEBRERO!$B$91</c:f>
              <c:strCache>
                <c:ptCount val="1"/>
                <c:pt idx="0">
                  <c:v>SANTO DOMINGO</c:v>
                </c:pt>
              </c:strCache>
            </c:strRef>
          </c:cat>
          <c:val>
            <c:numRef>
              <c:f>FEBRERO!$D$91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FEBRERO!$B$91</c:f>
              <c:strCache>
                <c:ptCount val="1"/>
                <c:pt idx="0">
                  <c:v>SANTO DOMINGO</c:v>
                </c:pt>
              </c:strCache>
            </c:strRef>
          </c:cat>
          <c:val>
            <c:numRef>
              <c:f>FEBRERO!$E$91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FEBRERO!$B$91</c:f>
              <c:strCache>
                <c:ptCount val="1"/>
                <c:pt idx="0">
                  <c:v>SANTO DOMINGO</c:v>
                </c:pt>
              </c:strCache>
            </c:strRef>
          </c:cat>
          <c:val>
            <c:numRef>
              <c:f>FEBRERO!$F$91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FEBRERO!$B$91</c:f>
              <c:strCache>
                <c:ptCount val="1"/>
                <c:pt idx="0">
                  <c:v>SANTO DOMINGO</c:v>
                </c:pt>
              </c:strCache>
            </c:strRef>
          </c:cat>
          <c:val>
            <c:numRef>
              <c:f>FEBRERO!$G$91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FEBRERO!$B$91</c:f>
              <c:strCache>
                <c:ptCount val="1"/>
                <c:pt idx="0">
                  <c:v>SANTO DOMINGO</c:v>
                </c:pt>
              </c:strCache>
            </c:strRef>
          </c:cat>
          <c:val>
            <c:numRef>
              <c:f>FEBRERO!$H$91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FEBRERO!$B$91</c:f>
              <c:strCache>
                <c:ptCount val="1"/>
                <c:pt idx="0">
                  <c:v>SANTO DOMINGO</c:v>
                </c:pt>
              </c:strCache>
            </c:strRef>
          </c:cat>
          <c:val>
            <c:numRef>
              <c:f>FEBRERO!$I$91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FEBRERO!$B$91</c:f>
              <c:strCache>
                <c:ptCount val="1"/>
                <c:pt idx="0">
                  <c:v>SANTO DOMINGO</c:v>
                </c:pt>
              </c:strCache>
            </c:strRef>
          </c:cat>
          <c:val>
            <c:numRef>
              <c:f>FEBRERO!$J$91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FEBRERO!$B$91</c:f>
              <c:strCache>
                <c:ptCount val="1"/>
                <c:pt idx="0">
                  <c:v>SANTO DOMINGO</c:v>
                </c:pt>
              </c:strCache>
            </c:strRef>
          </c:cat>
          <c:val>
            <c:numRef>
              <c:f>FEBRERO!$K$91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FEBRERO!$B$91</c:f>
              <c:strCache>
                <c:ptCount val="1"/>
                <c:pt idx="0">
                  <c:v>SANTO DOMINGO</c:v>
                </c:pt>
              </c:strCache>
            </c:strRef>
          </c:cat>
          <c:val>
            <c:numRef>
              <c:f>FEBRERO!$L$91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FEBRERO!$B$91</c:f>
              <c:strCache>
                <c:ptCount val="1"/>
                <c:pt idx="0">
                  <c:v>SANTO DOMINGO</c:v>
                </c:pt>
              </c:strCache>
            </c:strRef>
          </c:cat>
          <c:val>
            <c:numRef>
              <c:f>FEBRERO!$M$91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FEBRERO!$B$91</c:f>
              <c:strCache>
                <c:ptCount val="1"/>
                <c:pt idx="0">
                  <c:v>SANTO DOMINGO</c:v>
                </c:pt>
              </c:strCache>
            </c:strRef>
          </c:cat>
          <c:val>
            <c:numRef>
              <c:f>FEBRERO!$N$91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FEBRERO!$B$91</c:f>
              <c:strCache>
                <c:ptCount val="1"/>
                <c:pt idx="0">
                  <c:v>SANTO DOMINGO</c:v>
                </c:pt>
              </c:strCache>
            </c:strRef>
          </c:cat>
          <c:val>
            <c:numRef>
              <c:f>FEBRERO!$O$91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FEBRERO!$B$91</c:f>
              <c:strCache>
                <c:ptCount val="1"/>
                <c:pt idx="0">
                  <c:v>SANTO DOMINGO</c:v>
                </c:pt>
              </c:strCache>
            </c:strRef>
          </c:cat>
          <c:val>
            <c:numRef>
              <c:f>FEBRERO!$P$91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FEBRERO!$B$91</c:f>
              <c:strCache>
                <c:ptCount val="1"/>
                <c:pt idx="0">
                  <c:v>SANTO DOMINGO</c:v>
                </c:pt>
              </c:strCache>
            </c:strRef>
          </c:cat>
          <c:val>
            <c:numRef>
              <c:f>FEBRERO!$Q$91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FEBRERO!$B$91</c:f>
              <c:strCache>
                <c:ptCount val="1"/>
                <c:pt idx="0">
                  <c:v>SANTO DOMINGO</c:v>
                </c:pt>
              </c:strCache>
            </c:strRef>
          </c:cat>
          <c:val>
            <c:numRef>
              <c:f>FEBRERO!$R$91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FEBRERO!$B$91</c:f>
              <c:strCache>
                <c:ptCount val="1"/>
                <c:pt idx="0">
                  <c:v>SANTO DOMINGO</c:v>
                </c:pt>
              </c:strCache>
            </c:strRef>
          </c:cat>
          <c:val>
            <c:numRef>
              <c:f>FEBRERO!$S$91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FEBRERO!$B$91</c:f>
              <c:strCache>
                <c:ptCount val="1"/>
                <c:pt idx="0">
                  <c:v>SANTO DOMINGO</c:v>
                </c:pt>
              </c:strCache>
            </c:strRef>
          </c:cat>
          <c:val>
            <c:numRef>
              <c:f>FEBRERO!$T$91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FEBRERO!$B$91</c:f>
              <c:strCache>
                <c:ptCount val="1"/>
                <c:pt idx="0">
                  <c:v>SANTO DOMINGO</c:v>
                </c:pt>
              </c:strCache>
            </c:strRef>
          </c:cat>
          <c:val>
            <c:numRef>
              <c:f>FEBRERO!$U$91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47201776"/>
        <c:axId val="-547206672"/>
      </c:barChart>
      <c:catAx>
        <c:axId val="-547201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47206672"/>
        <c:crosses val="autoZero"/>
        <c:auto val="1"/>
        <c:lblAlgn val="ctr"/>
        <c:lblOffset val="100"/>
        <c:noMultiLvlLbl val="0"/>
      </c:catAx>
      <c:valAx>
        <c:axId val="-547206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47201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Dajabon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ENERO!$C$50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ENERO!$B$58</c:f>
              <c:strCache>
                <c:ptCount val="1"/>
                <c:pt idx="0">
                  <c:v>DAJABÓN</c:v>
                </c:pt>
              </c:strCache>
            </c:strRef>
          </c:cat>
          <c:val>
            <c:numRef>
              <c:f>ENERO!$C$58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ENERO!$D$50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ENERO!$B$58</c:f>
              <c:strCache>
                <c:ptCount val="1"/>
                <c:pt idx="0">
                  <c:v>DAJABÓN</c:v>
                </c:pt>
              </c:strCache>
            </c:strRef>
          </c:cat>
          <c:val>
            <c:numRef>
              <c:f>ENERO!$D$58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ENERO!$E$50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ENERO!$B$58</c:f>
              <c:strCache>
                <c:ptCount val="1"/>
                <c:pt idx="0">
                  <c:v>DAJABÓN</c:v>
                </c:pt>
              </c:strCache>
            </c:strRef>
          </c:cat>
          <c:val>
            <c:numRef>
              <c:f>ENERO!$E$58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ENERO!$F$50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ENERO!$B$58</c:f>
              <c:strCache>
                <c:ptCount val="1"/>
                <c:pt idx="0">
                  <c:v>DAJABÓN</c:v>
                </c:pt>
              </c:strCache>
            </c:strRef>
          </c:cat>
          <c:val>
            <c:numRef>
              <c:f>ENERO!$F$58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4"/>
          <c:order val="4"/>
          <c:tx>
            <c:strRef>
              <c:f>ENERO!$G$50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ENERO!$B$58</c:f>
              <c:strCache>
                <c:ptCount val="1"/>
                <c:pt idx="0">
                  <c:v>DAJABÓN</c:v>
                </c:pt>
              </c:strCache>
            </c:strRef>
          </c:cat>
          <c:val>
            <c:numRef>
              <c:f>ENERO!$G$58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ENERO!$H$50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ENERO!$B$58</c:f>
              <c:strCache>
                <c:ptCount val="1"/>
                <c:pt idx="0">
                  <c:v>DAJABÓN</c:v>
                </c:pt>
              </c:strCache>
            </c:strRef>
          </c:cat>
          <c:val>
            <c:numRef>
              <c:f>ENERO!$H$58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ENERO!$I$50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ENERO!$B$58</c:f>
              <c:strCache>
                <c:ptCount val="1"/>
                <c:pt idx="0">
                  <c:v>DAJABÓN</c:v>
                </c:pt>
              </c:strCache>
            </c:strRef>
          </c:cat>
          <c:val>
            <c:numRef>
              <c:f>ENERO!$I$58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ENERO!$J$50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ENERO!$B$58</c:f>
              <c:strCache>
                <c:ptCount val="1"/>
                <c:pt idx="0">
                  <c:v>DAJABÓN</c:v>
                </c:pt>
              </c:strCache>
            </c:strRef>
          </c:cat>
          <c:val>
            <c:numRef>
              <c:f>ENERO!$J$58</c:f>
              <c:numCache>
                <c:formatCode>General</c:formatCode>
                <c:ptCount val="1"/>
                <c:pt idx="0">
                  <c:v>31</c:v>
                </c:pt>
              </c:numCache>
            </c:numRef>
          </c:val>
        </c:ser>
        <c:ser>
          <c:idx val="8"/>
          <c:order val="8"/>
          <c:tx>
            <c:strRef>
              <c:f>ENERO!$K$50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ENERO!$B$58</c:f>
              <c:strCache>
                <c:ptCount val="1"/>
                <c:pt idx="0">
                  <c:v>DAJABÓN</c:v>
                </c:pt>
              </c:strCache>
            </c:strRef>
          </c:cat>
          <c:val>
            <c:numRef>
              <c:f>ENERO!$K$58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ENERO!$L$50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ENERO!$B$58</c:f>
              <c:strCache>
                <c:ptCount val="1"/>
                <c:pt idx="0">
                  <c:v>DAJABÓN</c:v>
                </c:pt>
              </c:strCache>
            </c:strRef>
          </c:cat>
          <c:val>
            <c:numRef>
              <c:f>ENERO!$L$58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ENERO!$M$50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ENERO!$B$58</c:f>
              <c:strCache>
                <c:ptCount val="1"/>
                <c:pt idx="0">
                  <c:v>DAJABÓN</c:v>
                </c:pt>
              </c:strCache>
            </c:strRef>
          </c:cat>
          <c:val>
            <c:numRef>
              <c:f>ENERO!$M$58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ENERO!$N$50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ENERO!$B$58</c:f>
              <c:strCache>
                <c:ptCount val="1"/>
                <c:pt idx="0">
                  <c:v>DAJABÓN</c:v>
                </c:pt>
              </c:strCache>
            </c:strRef>
          </c:cat>
          <c:val>
            <c:numRef>
              <c:f>ENERO!$N$58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2"/>
          <c:order val="12"/>
          <c:tx>
            <c:strRef>
              <c:f>ENERO!$O$50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ENERO!$B$58</c:f>
              <c:strCache>
                <c:ptCount val="1"/>
                <c:pt idx="0">
                  <c:v>DAJABÓN</c:v>
                </c:pt>
              </c:strCache>
            </c:strRef>
          </c:cat>
          <c:val>
            <c:numRef>
              <c:f>ENERO!$O$58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ENERO!$P$50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ENERO!$B$58</c:f>
              <c:strCache>
                <c:ptCount val="1"/>
                <c:pt idx="0">
                  <c:v>DAJABÓN</c:v>
                </c:pt>
              </c:strCache>
            </c:strRef>
          </c:cat>
          <c:val>
            <c:numRef>
              <c:f>ENERO!$P$58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4"/>
          <c:order val="14"/>
          <c:tx>
            <c:strRef>
              <c:f>ENERO!$Q$50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ENERO!$B$58</c:f>
              <c:strCache>
                <c:ptCount val="1"/>
                <c:pt idx="0">
                  <c:v>DAJABÓN</c:v>
                </c:pt>
              </c:strCache>
            </c:strRef>
          </c:cat>
          <c:val>
            <c:numRef>
              <c:f>ENERO!$Q$58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ENERO!$R$50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ENERO!$B$58</c:f>
              <c:strCache>
                <c:ptCount val="1"/>
                <c:pt idx="0">
                  <c:v>DAJABÓN</c:v>
                </c:pt>
              </c:strCache>
            </c:strRef>
          </c:cat>
          <c:val>
            <c:numRef>
              <c:f>ENERO!$R$58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ENERO!$S$50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ENERO!$B$58</c:f>
              <c:strCache>
                <c:ptCount val="1"/>
                <c:pt idx="0">
                  <c:v>DAJABÓN</c:v>
                </c:pt>
              </c:strCache>
            </c:strRef>
          </c:cat>
          <c:val>
            <c:numRef>
              <c:f>ENERO!$S$58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ENERO!$T$50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ENERO!$B$58</c:f>
              <c:strCache>
                <c:ptCount val="1"/>
                <c:pt idx="0">
                  <c:v>DAJABÓN</c:v>
                </c:pt>
              </c:strCache>
            </c:strRef>
          </c:cat>
          <c:val>
            <c:numRef>
              <c:f>ENERO!$T$58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ENERO!$U$50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ENERO!$B$58</c:f>
              <c:strCache>
                <c:ptCount val="1"/>
                <c:pt idx="0">
                  <c:v>DAJABÓN</c:v>
                </c:pt>
              </c:strCache>
            </c:strRef>
          </c:cat>
          <c:val>
            <c:numRef>
              <c:f>ENERO!$U$58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81071312"/>
        <c:axId val="-581074576"/>
      </c:barChart>
      <c:catAx>
        <c:axId val="-581071312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DAJABÓN</a:t>
                </a:r>
              </a:p>
            </c:rich>
          </c:tx>
          <c:layout>
            <c:manualLayout>
              <c:xMode val="edge"/>
              <c:yMode val="edge"/>
              <c:x val="0.48261008945801137"/>
              <c:y val="0.924132051659911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crossAx val="-581074576"/>
        <c:crosses val="autoZero"/>
        <c:auto val="0"/>
        <c:lblAlgn val="ctr"/>
        <c:lblOffset val="100"/>
        <c:noMultiLvlLbl val="0"/>
      </c:catAx>
      <c:valAx>
        <c:axId val="-581074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81071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85000"/>
          <a:alpha val="94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Tavara Azua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FEBRERO!$B$92</c:f>
              <c:strCache>
                <c:ptCount val="1"/>
                <c:pt idx="0">
                  <c:v>TÁVARA, AZUA</c:v>
                </c:pt>
              </c:strCache>
            </c:strRef>
          </c:cat>
          <c:val>
            <c:numRef>
              <c:f>FEBRERO!$C$92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FEBRERO!$B$92</c:f>
              <c:strCache>
                <c:ptCount val="1"/>
                <c:pt idx="0">
                  <c:v>TÁVARA, AZUA</c:v>
                </c:pt>
              </c:strCache>
            </c:strRef>
          </c:cat>
          <c:val>
            <c:numRef>
              <c:f>FEBRERO!$D$92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FEBRERO!$B$92</c:f>
              <c:strCache>
                <c:ptCount val="1"/>
                <c:pt idx="0">
                  <c:v>TÁVARA, AZUA</c:v>
                </c:pt>
              </c:strCache>
            </c:strRef>
          </c:cat>
          <c:val>
            <c:numRef>
              <c:f>FEBRERO!$E$92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FEBRERO!$B$92</c:f>
              <c:strCache>
                <c:ptCount val="1"/>
                <c:pt idx="0">
                  <c:v>TÁVARA, AZUA</c:v>
                </c:pt>
              </c:strCache>
            </c:strRef>
          </c:cat>
          <c:val>
            <c:numRef>
              <c:f>FEBRERO!$F$92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FEBRERO!$B$92</c:f>
              <c:strCache>
                <c:ptCount val="1"/>
                <c:pt idx="0">
                  <c:v>TÁVARA, AZUA</c:v>
                </c:pt>
              </c:strCache>
            </c:strRef>
          </c:cat>
          <c:val>
            <c:numRef>
              <c:f>FEBRERO!$G$92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FEBRERO!$B$92</c:f>
              <c:strCache>
                <c:ptCount val="1"/>
                <c:pt idx="0">
                  <c:v>TÁVARA, AZUA</c:v>
                </c:pt>
              </c:strCache>
            </c:strRef>
          </c:cat>
          <c:val>
            <c:numRef>
              <c:f>FEBRERO!$H$92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FEBRERO!$B$92</c:f>
              <c:strCache>
                <c:ptCount val="1"/>
                <c:pt idx="0">
                  <c:v>TÁVARA, AZUA</c:v>
                </c:pt>
              </c:strCache>
            </c:strRef>
          </c:cat>
          <c:val>
            <c:numRef>
              <c:f>FEBRERO!$I$92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FEBRERO!$B$92</c:f>
              <c:strCache>
                <c:ptCount val="1"/>
                <c:pt idx="0">
                  <c:v>TÁVARA, AZUA</c:v>
                </c:pt>
              </c:strCache>
            </c:strRef>
          </c:cat>
          <c:val>
            <c:numRef>
              <c:f>FEBRERO!$J$92</c:f>
              <c:numCache>
                <c:formatCode>General</c:formatCode>
                <c:ptCount val="1"/>
                <c:pt idx="0">
                  <c:v>9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FEBRERO!$B$92</c:f>
              <c:strCache>
                <c:ptCount val="1"/>
                <c:pt idx="0">
                  <c:v>TÁVARA, AZUA</c:v>
                </c:pt>
              </c:strCache>
            </c:strRef>
          </c:cat>
          <c:val>
            <c:numRef>
              <c:f>FEBRERO!$K$92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FEBRERO!$B$92</c:f>
              <c:strCache>
                <c:ptCount val="1"/>
                <c:pt idx="0">
                  <c:v>TÁVARA, AZUA</c:v>
                </c:pt>
              </c:strCache>
            </c:strRef>
          </c:cat>
          <c:val>
            <c:numRef>
              <c:f>FEBRERO!$L$92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FEBRERO!$B$92</c:f>
              <c:strCache>
                <c:ptCount val="1"/>
                <c:pt idx="0">
                  <c:v>TÁVARA, AZUA</c:v>
                </c:pt>
              </c:strCache>
            </c:strRef>
          </c:cat>
          <c:val>
            <c:numRef>
              <c:f>FEBRERO!$M$92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FEBRERO!$B$92</c:f>
              <c:strCache>
                <c:ptCount val="1"/>
                <c:pt idx="0">
                  <c:v>TÁVARA, AZUA</c:v>
                </c:pt>
              </c:strCache>
            </c:strRef>
          </c:cat>
          <c:val>
            <c:numRef>
              <c:f>FEBRERO!$N$92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FEBRERO!$B$92</c:f>
              <c:strCache>
                <c:ptCount val="1"/>
                <c:pt idx="0">
                  <c:v>TÁVARA, AZUA</c:v>
                </c:pt>
              </c:strCache>
            </c:strRef>
          </c:cat>
          <c:val>
            <c:numRef>
              <c:f>FEBRERO!$O$92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FEBRERO!$B$92</c:f>
              <c:strCache>
                <c:ptCount val="1"/>
                <c:pt idx="0">
                  <c:v>TÁVARA, AZUA</c:v>
                </c:pt>
              </c:strCache>
            </c:strRef>
          </c:cat>
          <c:val>
            <c:numRef>
              <c:f>FEBRERO!$P$92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FEBRERO!$B$92</c:f>
              <c:strCache>
                <c:ptCount val="1"/>
                <c:pt idx="0">
                  <c:v>TÁVARA, AZUA</c:v>
                </c:pt>
              </c:strCache>
            </c:strRef>
          </c:cat>
          <c:val>
            <c:numRef>
              <c:f>FEBRERO!$Q$92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FEBRERO!$B$92</c:f>
              <c:strCache>
                <c:ptCount val="1"/>
                <c:pt idx="0">
                  <c:v>TÁVARA, AZUA</c:v>
                </c:pt>
              </c:strCache>
            </c:strRef>
          </c:cat>
          <c:val>
            <c:numRef>
              <c:f>FEBRERO!$R$92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FEBRERO!$B$92</c:f>
              <c:strCache>
                <c:ptCount val="1"/>
                <c:pt idx="0">
                  <c:v>TÁVARA, AZUA</c:v>
                </c:pt>
              </c:strCache>
            </c:strRef>
          </c:cat>
          <c:val>
            <c:numRef>
              <c:f>FEBRERO!$S$92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FEBRERO!$B$92</c:f>
              <c:strCache>
                <c:ptCount val="1"/>
                <c:pt idx="0">
                  <c:v>TÁVARA, AZUA</c:v>
                </c:pt>
              </c:strCache>
            </c:strRef>
          </c:cat>
          <c:val>
            <c:numRef>
              <c:f>FEBRERO!$T$92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FEBRERO!$B$92</c:f>
              <c:strCache>
                <c:ptCount val="1"/>
                <c:pt idx="0">
                  <c:v>TÁVARA, AZUA</c:v>
                </c:pt>
              </c:strCache>
            </c:strRef>
          </c:cat>
          <c:val>
            <c:numRef>
              <c:f>FEBRERO!$U$92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47206128"/>
        <c:axId val="-547208304"/>
      </c:barChart>
      <c:catAx>
        <c:axId val="-547206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47208304"/>
        <c:crosses val="autoZero"/>
        <c:auto val="1"/>
        <c:lblAlgn val="ctr"/>
        <c:lblOffset val="100"/>
        <c:noMultiLvlLbl val="0"/>
      </c:catAx>
      <c:valAx>
        <c:axId val="-547208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47206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Villa Altagracia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FEBRERO!$B$93</c:f>
              <c:strCache>
                <c:ptCount val="1"/>
                <c:pt idx="0">
                  <c:v>VILLA A.</c:v>
                </c:pt>
              </c:strCache>
            </c:strRef>
          </c:cat>
          <c:val>
            <c:numRef>
              <c:f>FEBRERO!$C$93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FEBRERO!$B$93</c:f>
              <c:strCache>
                <c:ptCount val="1"/>
                <c:pt idx="0">
                  <c:v>VILLA A.</c:v>
                </c:pt>
              </c:strCache>
            </c:strRef>
          </c:cat>
          <c:val>
            <c:numRef>
              <c:f>FEBRERO!$D$93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FEBRERO!$B$93</c:f>
              <c:strCache>
                <c:ptCount val="1"/>
                <c:pt idx="0">
                  <c:v>VILLA A.</c:v>
                </c:pt>
              </c:strCache>
            </c:strRef>
          </c:cat>
          <c:val>
            <c:numRef>
              <c:f>FEBRERO!$E$93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FEBRERO!$B$93</c:f>
              <c:strCache>
                <c:ptCount val="1"/>
                <c:pt idx="0">
                  <c:v>VILLA A.</c:v>
                </c:pt>
              </c:strCache>
            </c:strRef>
          </c:cat>
          <c:val>
            <c:numRef>
              <c:f>FEBRERO!$F$93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FEBRERO!$B$93</c:f>
              <c:strCache>
                <c:ptCount val="1"/>
                <c:pt idx="0">
                  <c:v>VILLA A.</c:v>
                </c:pt>
              </c:strCache>
            </c:strRef>
          </c:cat>
          <c:val>
            <c:numRef>
              <c:f>FEBRERO!$G$93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FEBRERO!$B$93</c:f>
              <c:strCache>
                <c:ptCount val="1"/>
                <c:pt idx="0">
                  <c:v>VILLA A.</c:v>
                </c:pt>
              </c:strCache>
            </c:strRef>
          </c:cat>
          <c:val>
            <c:numRef>
              <c:f>FEBRERO!$H$93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FEBRERO!$B$93</c:f>
              <c:strCache>
                <c:ptCount val="1"/>
                <c:pt idx="0">
                  <c:v>VILLA A.</c:v>
                </c:pt>
              </c:strCache>
            </c:strRef>
          </c:cat>
          <c:val>
            <c:numRef>
              <c:f>FEBRERO!$I$93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FEBRERO!$B$93</c:f>
              <c:strCache>
                <c:ptCount val="1"/>
                <c:pt idx="0">
                  <c:v>VILLA A.</c:v>
                </c:pt>
              </c:strCache>
            </c:strRef>
          </c:cat>
          <c:val>
            <c:numRef>
              <c:f>FEBRERO!$J$93</c:f>
              <c:numCache>
                <c:formatCode>General</c:formatCode>
                <c:ptCount val="1"/>
                <c:pt idx="0">
                  <c:v>28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FEBRERO!$B$93</c:f>
              <c:strCache>
                <c:ptCount val="1"/>
                <c:pt idx="0">
                  <c:v>VILLA A.</c:v>
                </c:pt>
              </c:strCache>
            </c:strRef>
          </c:cat>
          <c:val>
            <c:numRef>
              <c:f>FEBRERO!$K$93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FEBRERO!$B$93</c:f>
              <c:strCache>
                <c:ptCount val="1"/>
                <c:pt idx="0">
                  <c:v>VILLA A.</c:v>
                </c:pt>
              </c:strCache>
            </c:strRef>
          </c:cat>
          <c:val>
            <c:numRef>
              <c:f>FEBRERO!$L$93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FEBRERO!$B$93</c:f>
              <c:strCache>
                <c:ptCount val="1"/>
                <c:pt idx="0">
                  <c:v>VILLA A.</c:v>
                </c:pt>
              </c:strCache>
            </c:strRef>
          </c:cat>
          <c:val>
            <c:numRef>
              <c:f>FEBRERO!$M$93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FEBRERO!$B$93</c:f>
              <c:strCache>
                <c:ptCount val="1"/>
                <c:pt idx="0">
                  <c:v>VILLA A.</c:v>
                </c:pt>
              </c:strCache>
            </c:strRef>
          </c:cat>
          <c:val>
            <c:numRef>
              <c:f>FEBRERO!$N$93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FEBRERO!$B$93</c:f>
              <c:strCache>
                <c:ptCount val="1"/>
                <c:pt idx="0">
                  <c:v>VILLA A.</c:v>
                </c:pt>
              </c:strCache>
            </c:strRef>
          </c:cat>
          <c:val>
            <c:numRef>
              <c:f>FEBRERO!$O$93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FEBRERO!$B$93</c:f>
              <c:strCache>
                <c:ptCount val="1"/>
                <c:pt idx="0">
                  <c:v>VILLA A.</c:v>
                </c:pt>
              </c:strCache>
            </c:strRef>
          </c:cat>
          <c:val>
            <c:numRef>
              <c:f>FEBRERO!$P$93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FEBRERO!$B$93</c:f>
              <c:strCache>
                <c:ptCount val="1"/>
                <c:pt idx="0">
                  <c:v>VILLA A.</c:v>
                </c:pt>
              </c:strCache>
            </c:strRef>
          </c:cat>
          <c:val>
            <c:numRef>
              <c:f>FEBRERO!$Q$93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FEBRERO!$B$93</c:f>
              <c:strCache>
                <c:ptCount val="1"/>
                <c:pt idx="0">
                  <c:v>VILLA A.</c:v>
                </c:pt>
              </c:strCache>
            </c:strRef>
          </c:cat>
          <c:val>
            <c:numRef>
              <c:f>FEBRERO!$R$93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FEBRERO!$B$93</c:f>
              <c:strCache>
                <c:ptCount val="1"/>
                <c:pt idx="0">
                  <c:v>VILLA A.</c:v>
                </c:pt>
              </c:strCache>
            </c:strRef>
          </c:cat>
          <c:val>
            <c:numRef>
              <c:f>FEBRERO!$S$93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FEBRERO!$B$93</c:f>
              <c:strCache>
                <c:ptCount val="1"/>
                <c:pt idx="0">
                  <c:v>VILLA A.</c:v>
                </c:pt>
              </c:strCache>
            </c:strRef>
          </c:cat>
          <c:val>
            <c:numRef>
              <c:f>FEBRERO!$T$93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FEBRERO!$B$93</c:f>
              <c:strCache>
                <c:ptCount val="1"/>
                <c:pt idx="0">
                  <c:v>VILLA A.</c:v>
                </c:pt>
              </c:strCache>
            </c:strRef>
          </c:cat>
          <c:val>
            <c:numRef>
              <c:f>FEBRERO!$U$93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47209936"/>
        <c:axId val="-547197968"/>
      </c:barChart>
      <c:catAx>
        <c:axId val="-547209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47197968"/>
        <c:crosses val="autoZero"/>
        <c:auto val="1"/>
        <c:lblAlgn val="ctr"/>
        <c:lblOffset val="100"/>
        <c:noMultiLvlLbl val="0"/>
      </c:catAx>
      <c:valAx>
        <c:axId val="-547197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47209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Villa Gonzalez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FEBRERO!$B$94</c:f>
              <c:strCache>
                <c:ptCount val="1"/>
                <c:pt idx="0">
                  <c:v>VILLA GONZÁLEZ</c:v>
                </c:pt>
              </c:strCache>
            </c:strRef>
          </c:cat>
          <c:val>
            <c:numRef>
              <c:f>FEBRERO!$C$94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FEBRERO!$B$94</c:f>
              <c:strCache>
                <c:ptCount val="1"/>
                <c:pt idx="0">
                  <c:v>VILLA GONZÁLEZ</c:v>
                </c:pt>
              </c:strCache>
            </c:strRef>
          </c:cat>
          <c:val>
            <c:numRef>
              <c:f>FEBRERO!$D$94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FEBRERO!$B$94</c:f>
              <c:strCache>
                <c:ptCount val="1"/>
                <c:pt idx="0">
                  <c:v>VILLA GONZÁLEZ</c:v>
                </c:pt>
              </c:strCache>
            </c:strRef>
          </c:cat>
          <c:val>
            <c:numRef>
              <c:f>FEBRERO!$E$94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FEBRERO!$B$94</c:f>
              <c:strCache>
                <c:ptCount val="1"/>
                <c:pt idx="0">
                  <c:v>VILLA GONZÁLEZ</c:v>
                </c:pt>
              </c:strCache>
            </c:strRef>
          </c:cat>
          <c:val>
            <c:numRef>
              <c:f>FEBRERO!$F$94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FEBRERO!$B$94</c:f>
              <c:strCache>
                <c:ptCount val="1"/>
                <c:pt idx="0">
                  <c:v>VILLA GONZÁLEZ</c:v>
                </c:pt>
              </c:strCache>
            </c:strRef>
          </c:cat>
          <c:val>
            <c:numRef>
              <c:f>FEBRERO!$G$94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FEBRERO!$B$94</c:f>
              <c:strCache>
                <c:ptCount val="1"/>
                <c:pt idx="0">
                  <c:v>VILLA GONZÁLEZ</c:v>
                </c:pt>
              </c:strCache>
            </c:strRef>
          </c:cat>
          <c:val>
            <c:numRef>
              <c:f>FEBRERO!$H$94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FEBRERO!$B$94</c:f>
              <c:strCache>
                <c:ptCount val="1"/>
                <c:pt idx="0">
                  <c:v>VILLA GONZÁLEZ</c:v>
                </c:pt>
              </c:strCache>
            </c:strRef>
          </c:cat>
          <c:val>
            <c:numRef>
              <c:f>FEBRERO!$I$94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FEBRERO!$B$94</c:f>
              <c:strCache>
                <c:ptCount val="1"/>
                <c:pt idx="0">
                  <c:v>VILLA GONZÁLEZ</c:v>
                </c:pt>
              </c:strCache>
            </c:strRef>
          </c:cat>
          <c:val>
            <c:numRef>
              <c:f>FEBRERO!$J$94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FEBRERO!$B$94</c:f>
              <c:strCache>
                <c:ptCount val="1"/>
                <c:pt idx="0">
                  <c:v>VILLA GONZÁLEZ</c:v>
                </c:pt>
              </c:strCache>
            </c:strRef>
          </c:cat>
          <c:val>
            <c:numRef>
              <c:f>FEBRERO!$K$94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FEBRERO!$B$94</c:f>
              <c:strCache>
                <c:ptCount val="1"/>
                <c:pt idx="0">
                  <c:v>VILLA GONZÁLEZ</c:v>
                </c:pt>
              </c:strCache>
            </c:strRef>
          </c:cat>
          <c:val>
            <c:numRef>
              <c:f>FEBRERO!$L$94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FEBRERO!$B$94</c:f>
              <c:strCache>
                <c:ptCount val="1"/>
                <c:pt idx="0">
                  <c:v>VILLA GONZÁLEZ</c:v>
                </c:pt>
              </c:strCache>
            </c:strRef>
          </c:cat>
          <c:val>
            <c:numRef>
              <c:f>FEBRERO!$M$94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FEBRERO!$B$94</c:f>
              <c:strCache>
                <c:ptCount val="1"/>
                <c:pt idx="0">
                  <c:v>VILLA GONZÁLEZ</c:v>
                </c:pt>
              </c:strCache>
            </c:strRef>
          </c:cat>
          <c:val>
            <c:numRef>
              <c:f>FEBRERO!$N$94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FEBRERO!$B$94</c:f>
              <c:strCache>
                <c:ptCount val="1"/>
                <c:pt idx="0">
                  <c:v>VILLA GONZÁLEZ</c:v>
                </c:pt>
              </c:strCache>
            </c:strRef>
          </c:cat>
          <c:val>
            <c:numRef>
              <c:f>FEBRERO!$O$94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FEBRERO!$B$94</c:f>
              <c:strCache>
                <c:ptCount val="1"/>
                <c:pt idx="0">
                  <c:v>VILLA GONZÁLEZ</c:v>
                </c:pt>
              </c:strCache>
            </c:strRef>
          </c:cat>
          <c:val>
            <c:numRef>
              <c:f>FEBRERO!$P$94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FEBRERO!$B$94</c:f>
              <c:strCache>
                <c:ptCount val="1"/>
                <c:pt idx="0">
                  <c:v>VILLA GONZÁLEZ</c:v>
                </c:pt>
              </c:strCache>
            </c:strRef>
          </c:cat>
          <c:val>
            <c:numRef>
              <c:f>FEBRERO!$Q$94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FEBRERO!$B$94</c:f>
              <c:strCache>
                <c:ptCount val="1"/>
                <c:pt idx="0">
                  <c:v>VILLA GONZÁLEZ</c:v>
                </c:pt>
              </c:strCache>
            </c:strRef>
          </c:cat>
          <c:val>
            <c:numRef>
              <c:f>FEBRERO!$R$94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FEBRERO!$B$94</c:f>
              <c:strCache>
                <c:ptCount val="1"/>
                <c:pt idx="0">
                  <c:v>VILLA GONZÁLEZ</c:v>
                </c:pt>
              </c:strCache>
            </c:strRef>
          </c:cat>
          <c:val>
            <c:numRef>
              <c:f>FEBRERO!$S$94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FEBRERO!$B$94</c:f>
              <c:strCache>
                <c:ptCount val="1"/>
                <c:pt idx="0">
                  <c:v>VILLA GONZÁLEZ</c:v>
                </c:pt>
              </c:strCache>
            </c:strRef>
          </c:cat>
          <c:val>
            <c:numRef>
              <c:f>FEBRERO!$T$94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FEBRERO!$B$94</c:f>
              <c:strCache>
                <c:ptCount val="1"/>
                <c:pt idx="0">
                  <c:v>VILLA GONZÁLEZ</c:v>
                </c:pt>
              </c:strCache>
            </c:strRef>
          </c:cat>
          <c:val>
            <c:numRef>
              <c:f>FEBRERO!$U$94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47212656"/>
        <c:axId val="-547210480"/>
      </c:barChart>
      <c:catAx>
        <c:axId val="-547212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47210480"/>
        <c:crosses val="autoZero"/>
        <c:auto val="1"/>
        <c:lblAlgn val="ctr"/>
        <c:lblOffset val="100"/>
        <c:noMultiLvlLbl val="0"/>
      </c:catAx>
      <c:valAx>
        <c:axId val="-547210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47212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 por Estación Villa Riva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FEBRERO!$B$95</c:f>
              <c:strCache>
                <c:ptCount val="1"/>
                <c:pt idx="0">
                  <c:v>VILLA RIVA </c:v>
                </c:pt>
              </c:strCache>
            </c:strRef>
          </c:cat>
          <c:val>
            <c:numRef>
              <c:f>FEBRERO!$C$95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FEBRERO!$B$95</c:f>
              <c:strCache>
                <c:ptCount val="1"/>
                <c:pt idx="0">
                  <c:v>VILLA RIVA </c:v>
                </c:pt>
              </c:strCache>
            </c:strRef>
          </c:cat>
          <c:val>
            <c:numRef>
              <c:f>FEBRERO!$D$95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FEBRERO!$B$95</c:f>
              <c:strCache>
                <c:ptCount val="1"/>
                <c:pt idx="0">
                  <c:v>VILLA RIVA </c:v>
                </c:pt>
              </c:strCache>
            </c:strRef>
          </c:cat>
          <c:val>
            <c:numRef>
              <c:f>FEBRERO!$E$95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FEBRERO!$B$95</c:f>
              <c:strCache>
                <c:ptCount val="1"/>
                <c:pt idx="0">
                  <c:v>VILLA RIVA </c:v>
                </c:pt>
              </c:strCache>
            </c:strRef>
          </c:cat>
          <c:val>
            <c:numRef>
              <c:f>FEBRERO!$F$95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FEBRERO!$B$95</c:f>
              <c:strCache>
                <c:ptCount val="1"/>
                <c:pt idx="0">
                  <c:v>VILLA RIVA </c:v>
                </c:pt>
              </c:strCache>
            </c:strRef>
          </c:cat>
          <c:val>
            <c:numRef>
              <c:f>FEBRERO!$G$95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FEBRERO!$B$95</c:f>
              <c:strCache>
                <c:ptCount val="1"/>
                <c:pt idx="0">
                  <c:v>VILLA RIVA </c:v>
                </c:pt>
              </c:strCache>
            </c:strRef>
          </c:cat>
          <c:val>
            <c:numRef>
              <c:f>FEBRERO!$H$95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FEBRERO!$B$95</c:f>
              <c:strCache>
                <c:ptCount val="1"/>
                <c:pt idx="0">
                  <c:v>VILLA RIVA </c:v>
                </c:pt>
              </c:strCache>
            </c:strRef>
          </c:cat>
          <c:val>
            <c:numRef>
              <c:f>FEBRERO!$I$95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FEBRERO!$B$95</c:f>
              <c:strCache>
                <c:ptCount val="1"/>
                <c:pt idx="0">
                  <c:v>VILLA RIVA </c:v>
                </c:pt>
              </c:strCache>
            </c:strRef>
          </c:cat>
          <c:val>
            <c:numRef>
              <c:f>FEBRERO!$J$95</c:f>
              <c:numCache>
                <c:formatCode>General</c:formatCode>
                <c:ptCount val="1"/>
                <c:pt idx="0">
                  <c:v>28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FEBRERO!$B$95</c:f>
              <c:strCache>
                <c:ptCount val="1"/>
                <c:pt idx="0">
                  <c:v>VILLA RIVA </c:v>
                </c:pt>
              </c:strCache>
            </c:strRef>
          </c:cat>
          <c:val>
            <c:numRef>
              <c:f>FEBRERO!$K$95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FEBRERO!$B$95</c:f>
              <c:strCache>
                <c:ptCount val="1"/>
                <c:pt idx="0">
                  <c:v>VILLA RIVA </c:v>
                </c:pt>
              </c:strCache>
            </c:strRef>
          </c:cat>
          <c:val>
            <c:numRef>
              <c:f>FEBRERO!$L$95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FEBRERO!$B$95</c:f>
              <c:strCache>
                <c:ptCount val="1"/>
                <c:pt idx="0">
                  <c:v>VILLA RIVA </c:v>
                </c:pt>
              </c:strCache>
            </c:strRef>
          </c:cat>
          <c:val>
            <c:numRef>
              <c:f>FEBRERO!$M$95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FEBRERO!$B$95</c:f>
              <c:strCache>
                <c:ptCount val="1"/>
                <c:pt idx="0">
                  <c:v>VILLA RIVA </c:v>
                </c:pt>
              </c:strCache>
            </c:strRef>
          </c:cat>
          <c:val>
            <c:numRef>
              <c:f>FEBRERO!$N$95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FEBRERO!$B$95</c:f>
              <c:strCache>
                <c:ptCount val="1"/>
                <c:pt idx="0">
                  <c:v>VILLA RIVA </c:v>
                </c:pt>
              </c:strCache>
            </c:strRef>
          </c:cat>
          <c:val>
            <c:numRef>
              <c:f>FEBRERO!$O$95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FEBRERO!$B$95</c:f>
              <c:strCache>
                <c:ptCount val="1"/>
                <c:pt idx="0">
                  <c:v>VILLA RIVA </c:v>
                </c:pt>
              </c:strCache>
            </c:strRef>
          </c:cat>
          <c:val>
            <c:numRef>
              <c:f>FEBRERO!$P$95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FEBRERO!$B$95</c:f>
              <c:strCache>
                <c:ptCount val="1"/>
                <c:pt idx="0">
                  <c:v>VILLA RIVA </c:v>
                </c:pt>
              </c:strCache>
            </c:strRef>
          </c:cat>
          <c:val>
            <c:numRef>
              <c:f>FEBRERO!$Q$95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FEBRERO!$B$95</c:f>
              <c:strCache>
                <c:ptCount val="1"/>
                <c:pt idx="0">
                  <c:v>VILLA RIVA </c:v>
                </c:pt>
              </c:strCache>
            </c:strRef>
          </c:cat>
          <c:val>
            <c:numRef>
              <c:f>FEBRERO!$R$95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FEBRERO!$B$95</c:f>
              <c:strCache>
                <c:ptCount val="1"/>
                <c:pt idx="0">
                  <c:v>VILLA RIVA </c:v>
                </c:pt>
              </c:strCache>
            </c:strRef>
          </c:cat>
          <c:val>
            <c:numRef>
              <c:f>FEBRERO!$S$95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FEBRERO!$B$95</c:f>
              <c:strCache>
                <c:ptCount val="1"/>
                <c:pt idx="0">
                  <c:v>VILLA RIVA </c:v>
                </c:pt>
              </c:strCache>
            </c:strRef>
          </c:cat>
          <c:val>
            <c:numRef>
              <c:f>FEBRERO!$T$95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FEBRERO!$B$95</c:f>
              <c:strCache>
                <c:ptCount val="1"/>
                <c:pt idx="0">
                  <c:v>VILLA RIVA </c:v>
                </c:pt>
              </c:strCache>
            </c:strRef>
          </c:cat>
          <c:val>
            <c:numRef>
              <c:f>FEBRERO!$U$95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47212112"/>
        <c:axId val="-547213200"/>
      </c:barChart>
      <c:catAx>
        <c:axId val="-547212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47213200"/>
        <c:crosses val="autoZero"/>
        <c:auto val="1"/>
        <c:lblAlgn val="ctr"/>
        <c:lblOffset val="100"/>
        <c:noMultiLvlLbl val="0"/>
      </c:catAx>
      <c:valAx>
        <c:axId val="-547213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47212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  <c:userShapes r:id="rId3"/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Comportamiento de Fenomenos</a:t>
            </a:r>
            <a:r>
              <a:rPr lang="es-ES" baseline="0"/>
              <a:t> Todas las Estaciones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FEBRERO!$C$50</c:f>
              <c:strCache>
                <c:ptCount val="1"/>
                <c:pt idx="0">
                  <c:v>AI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FEBRERO!$C$51:$C$95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1"/>
          <c:order val="1"/>
          <c:tx>
            <c:strRef>
              <c:f>FEBRERO!$D$50</c:f>
              <c:strCache>
                <c:ptCount val="1"/>
                <c:pt idx="0">
                  <c:v>GR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FEBRERO!$D$51:$D$95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2"/>
          <c:order val="2"/>
          <c:tx>
            <c:strRef>
              <c:f>FEBRERO!$E$50</c:f>
              <c:strCache>
                <c:ptCount val="1"/>
                <c:pt idx="0">
                  <c:v>FU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FEBRERO!$E$51:$E$95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3"/>
          <c:order val="3"/>
          <c:tx>
            <c:strRef>
              <c:f>FEBRERO!$F$50</c:f>
              <c:strCache>
                <c:ptCount val="1"/>
                <c:pt idx="0">
                  <c:v>BR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FEBRERO!$F$51:$F$95</c:f>
              <c:numCache>
                <c:formatCode>General</c:formatCode>
                <c:ptCount val="45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24</c:v>
                </c:pt>
                <c:pt idx="5">
                  <c:v>0</c:v>
                </c:pt>
                <c:pt idx="6">
                  <c:v>18</c:v>
                </c:pt>
                <c:pt idx="7">
                  <c:v>3</c:v>
                </c:pt>
                <c:pt idx="8">
                  <c:v>0</c:v>
                </c:pt>
                <c:pt idx="9">
                  <c:v>0</c:v>
                </c:pt>
                <c:pt idx="10">
                  <c:v>14</c:v>
                </c:pt>
                <c:pt idx="11">
                  <c:v>14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20</c:v>
                </c:pt>
                <c:pt idx="16">
                  <c:v>0</c:v>
                </c:pt>
                <c:pt idx="17">
                  <c:v>4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16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28</c:v>
                </c:pt>
                <c:pt idx="28">
                  <c:v>28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4</c:v>
                </c:pt>
                <c:pt idx="33">
                  <c:v>28</c:v>
                </c:pt>
                <c:pt idx="34">
                  <c:v>24</c:v>
                </c:pt>
                <c:pt idx="35">
                  <c:v>0</c:v>
                </c:pt>
                <c:pt idx="36">
                  <c:v>0</c:v>
                </c:pt>
                <c:pt idx="37">
                  <c:v>23</c:v>
                </c:pt>
                <c:pt idx="38">
                  <c:v>7</c:v>
                </c:pt>
                <c:pt idx="39">
                  <c:v>0</c:v>
                </c:pt>
                <c:pt idx="40">
                  <c:v>0</c:v>
                </c:pt>
                <c:pt idx="41">
                  <c:v>4</c:v>
                </c:pt>
                <c:pt idx="42">
                  <c:v>0</c:v>
                </c:pt>
                <c:pt idx="43">
                  <c:v>0</c:v>
                </c:pt>
                <c:pt idx="44">
                  <c:v>4</c:v>
                </c:pt>
              </c:numCache>
            </c:numRef>
          </c:val>
        </c:ser>
        <c:ser>
          <c:idx val="4"/>
          <c:order val="4"/>
          <c:tx>
            <c:strRef>
              <c:f>FEBRERO!$G$50</c:f>
              <c:strCache>
                <c:ptCount val="1"/>
                <c:pt idx="0">
                  <c:v>FG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FEBRERO!$G$51:$G$95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5"/>
          <c:order val="5"/>
          <c:tx>
            <c:strRef>
              <c:f>FEBRERO!$H$50</c:f>
              <c:strCache>
                <c:ptCount val="1"/>
                <c:pt idx="0">
                  <c:v>CA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FEBRERO!$H$51:$H$95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6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26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6"/>
          <c:order val="6"/>
          <c:tx>
            <c:strRef>
              <c:f>FEBRERO!$I$50</c:f>
              <c:strCache>
                <c:ptCount val="1"/>
                <c:pt idx="0">
                  <c:v>RV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FEBRERO!$I$51:$I$95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7"/>
          <c:order val="7"/>
          <c:tx>
            <c:strRef>
              <c:f>FEBRERO!$J$50</c:f>
              <c:strCache>
                <c:ptCount val="1"/>
                <c:pt idx="0">
                  <c:v>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FEBRERO!$J$51:$J$95</c:f>
              <c:numCache>
                <c:formatCode>General</c:formatCode>
                <c:ptCount val="45"/>
                <c:pt idx="0">
                  <c:v>24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25</c:v>
                </c:pt>
                <c:pt idx="5">
                  <c:v>0</c:v>
                </c:pt>
                <c:pt idx="6">
                  <c:v>28</c:v>
                </c:pt>
                <c:pt idx="7">
                  <c:v>28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28</c:v>
                </c:pt>
                <c:pt idx="12">
                  <c:v>0</c:v>
                </c:pt>
                <c:pt idx="13">
                  <c:v>18</c:v>
                </c:pt>
                <c:pt idx="14">
                  <c:v>1</c:v>
                </c:pt>
                <c:pt idx="15">
                  <c:v>28</c:v>
                </c:pt>
                <c:pt idx="16">
                  <c:v>28</c:v>
                </c:pt>
                <c:pt idx="17">
                  <c:v>0</c:v>
                </c:pt>
                <c:pt idx="18">
                  <c:v>28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28</c:v>
                </c:pt>
                <c:pt idx="23">
                  <c:v>23</c:v>
                </c:pt>
                <c:pt idx="24">
                  <c:v>28</c:v>
                </c:pt>
                <c:pt idx="25">
                  <c:v>0</c:v>
                </c:pt>
                <c:pt idx="26">
                  <c:v>0</c:v>
                </c:pt>
                <c:pt idx="27">
                  <c:v>28</c:v>
                </c:pt>
                <c:pt idx="28">
                  <c:v>28</c:v>
                </c:pt>
                <c:pt idx="29">
                  <c:v>12</c:v>
                </c:pt>
                <c:pt idx="30">
                  <c:v>0</c:v>
                </c:pt>
                <c:pt idx="31">
                  <c:v>0</c:v>
                </c:pt>
                <c:pt idx="32">
                  <c:v>20</c:v>
                </c:pt>
                <c:pt idx="33">
                  <c:v>28</c:v>
                </c:pt>
                <c:pt idx="34">
                  <c:v>0</c:v>
                </c:pt>
                <c:pt idx="35">
                  <c:v>0</c:v>
                </c:pt>
                <c:pt idx="36">
                  <c:v>19</c:v>
                </c:pt>
                <c:pt idx="37">
                  <c:v>0</c:v>
                </c:pt>
                <c:pt idx="38">
                  <c:v>0</c:v>
                </c:pt>
                <c:pt idx="39">
                  <c:v>5</c:v>
                </c:pt>
                <c:pt idx="40">
                  <c:v>0</c:v>
                </c:pt>
                <c:pt idx="41">
                  <c:v>9</c:v>
                </c:pt>
                <c:pt idx="42">
                  <c:v>28</c:v>
                </c:pt>
                <c:pt idx="43">
                  <c:v>8</c:v>
                </c:pt>
                <c:pt idx="44">
                  <c:v>28</c:v>
                </c:pt>
              </c:numCache>
            </c:numRef>
          </c:val>
        </c:ser>
        <c:ser>
          <c:idx val="8"/>
          <c:order val="8"/>
          <c:tx>
            <c:strRef>
              <c:f>FEBRERO!$K$50</c:f>
              <c:strCache>
                <c:ptCount val="1"/>
                <c:pt idx="0">
                  <c:v>DS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FEBRERO!$K$51:$K$95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9"/>
          <c:order val="9"/>
          <c:tx>
            <c:strRef>
              <c:f>FEBRERO!$L$50</c:f>
              <c:strCache>
                <c:ptCount val="1"/>
                <c:pt idx="0">
                  <c:v>TS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FEBRERO!$L$51:$L$95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FEBRERO!$M$50</c:f>
              <c:strCache>
                <c:ptCount val="1"/>
                <c:pt idx="0">
                  <c:v>TO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FEBRERO!$M$51:$M$95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FEBRERO!$N$50</c:f>
              <c:strCache>
                <c:ptCount val="1"/>
                <c:pt idx="0">
                  <c:v>TRU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FEBRERO!$N$51:$N$95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12"/>
          <c:order val="12"/>
          <c:tx>
            <c:strRef>
              <c:f>FEBRERO!$O$50</c:f>
              <c:strCache>
                <c:ptCount val="1"/>
                <c:pt idx="0">
                  <c:v>TRA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FEBRERO!$O$51:$O$95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13"/>
          <c:order val="13"/>
          <c:tx>
            <c:strRef>
              <c:f>FEBRERO!$P$50</c:f>
              <c:strCache>
                <c:ptCount val="1"/>
                <c:pt idx="0">
                  <c:v>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FEBRERO!$P$51:$P$95</c:f>
              <c:numCache>
                <c:formatCode>General</c:formatCode>
                <c:ptCount val="45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2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14"/>
          <c:order val="14"/>
          <c:tx>
            <c:strRef>
              <c:f>FEBRERO!$Q$50</c:f>
              <c:strCache>
                <c:ptCount val="1"/>
                <c:pt idx="0">
                  <c:v>RA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FEBRERO!$Q$51:$Q$95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15"/>
          <c:order val="15"/>
          <c:tx>
            <c:strRef>
              <c:f>FEBRERO!$R$50</c:f>
              <c:strCache>
                <c:ptCount val="1"/>
                <c:pt idx="0">
                  <c:v>TRO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FEBRERO!$R$51:$R$95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16"/>
          <c:order val="16"/>
          <c:tx>
            <c:strRef>
              <c:f>FEBRERO!$S$50</c:f>
              <c:strCache>
                <c:ptCount val="1"/>
                <c:pt idx="0">
                  <c:v>VA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FEBRERO!$S$51:$S$95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17"/>
          <c:order val="17"/>
          <c:tx>
            <c:strRef>
              <c:f>FEBRERO!$T$50</c:f>
              <c:strCache>
                <c:ptCount val="1"/>
                <c:pt idx="0">
                  <c:v>SA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FEBRERO!$T$51:$T$95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18"/>
          <c:order val="18"/>
          <c:tx>
            <c:strRef>
              <c:f>FEBRERO!$U$50</c:f>
              <c:strCache>
                <c:ptCount val="1"/>
                <c:pt idx="0">
                  <c:v>VE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FEBRERO!$B$51:$B$95</c:f>
              <c:strCache>
                <c:ptCount val="45"/>
                <c:pt idx="0">
                  <c:v>ALTAMIRA</c:v>
                </c:pt>
                <c:pt idx="1">
                  <c:v>ARROYO BARRIL</c:v>
                </c:pt>
                <c:pt idx="2">
                  <c:v>BARAHONA</c:v>
                </c:pt>
                <c:pt idx="3">
                  <c:v>BAYAGUANA</c:v>
                </c:pt>
                <c:pt idx="4">
                  <c:v>CABRAL</c:v>
                </c:pt>
                <c:pt idx="5">
                  <c:v>CABRERA</c:v>
                </c:pt>
                <c:pt idx="6">
                  <c:v>CONSTANZA</c:v>
                </c:pt>
                <c:pt idx="7">
                  <c:v>DAJABÓN</c:v>
                </c:pt>
                <c:pt idx="8">
                  <c:v>ENRIQUILLO</c:v>
                </c:pt>
                <c:pt idx="9">
                  <c:v>GASPAR H.</c:v>
                </c:pt>
                <c:pt idx="10">
                  <c:v>HONDO VALLE </c:v>
                </c:pt>
                <c:pt idx="11">
                  <c:v>JARABACOA</c:v>
                </c:pt>
                <c:pt idx="12">
                  <c:v>JIMANI</c:v>
                </c:pt>
                <c:pt idx="13">
                  <c:v>JOAQUÍN B.</c:v>
                </c:pt>
                <c:pt idx="14">
                  <c:v>LA ROMANA</c:v>
                </c:pt>
                <c:pt idx="15">
                  <c:v>LA VEGA </c:v>
                </c:pt>
                <c:pt idx="16">
                  <c:v>LA VICTORIA</c:v>
                </c:pt>
                <c:pt idx="17">
                  <c:v>LAS AMERICAS</c:v>
                </c:pt>
                <c:pt idx="18">
                  <c:v>LOS LLANOS </c:v>
                </c:pt>
                <c:pt idx="19">
                  <c:v>MDCY (CATEY)</c:v>
                </c:pt>
                <c:pt idx="20">
                  <c:v>MONTE CRISTI</c:v>
                </c:pt>
                <c:pt idx="21">
                  <c:v>OVIEDO</c:v>
                </c:pt>
                <c:pt idx="22">
                  <c:v>PADRE LAS CASAS</c:v>
                </c:pt>
                <c:pt idx="23">
                  <c:v>PERALTA, AZUA</c:v>
                </c:pt>
                <c:pt idx="24">
                  <c:v>POLO, BARAHONA</c:v>
                </c:pt>
                <c:pt idx="25">
                  <c:v>PUERTO PLATA</c:v>
                </c:pt>
                <c:pt idx="26">
                  <c:v>PUNTA CANA </c:v>
                </c:pt>
                <c:pt idx="27">
                  <c:v>RANCHO  ARRIBA</c:v>
                </c:pt>
                <c:pt idx="28">
                  <c:v>RESTAURACIÓN</c:v>
                </c:pt>
                <c:pt idx="29">
                  <c:v>RIO SAN JUAN</c:v>
                </c:pt>
                <c:pt idx="30">
                  <c:v>SABANA DE LA M.</c:v>
                </c:pt>
                <c:pt idx="31">
                  <c:v>SALCEDO</c:v>
                </c:pt>
                <c:pt idx="32">
                  <c:v>SAMANÁ</c:v>
                </c:pt>
                <c:pt idx="33">
                  <c:v>SAN CRISTOBAL</c:v>
                </c:pt>
                <c:pt idx="34">
                  <c:v>SAN JOSÉ DE O.</c:v>
                </c:pt>
                <c:pt idx="35">
                  <c:v>SAN JUAN M.</c:v>
                </c:pt>
                <c:pt idx="36">
                  <c:v>SAN RAFAEL Y.</c:v>
                </c:pt>
                <c:pt idx="37">
                  <c:v>SÁNCHEZ</c:v>
                </c:pt>
                <c:pt idx="38">
                  <c:v>SANTIAGO</c:v>
                </c:pt>
                <c:pt idx="39">
                  <c:v>SANTIAGO R.</c:v>
                </c:pt>
                <c:pt idx="40">
                  <c:v>SANTO DOMINGO</c:v>
                </c:pt>
                <c:pt idx="41">
                  <c:v>TÁVARA, AZUA</c:v>
                </c:pt>
                <c:pt idx="42">
                  <c:v>VILLA A.</c:v>
                </c:pt>
                <c:pt idx="43">
                  <c:v>VILLA GONZÁLEZ</c:v>
                </c:pt>
                <c:pt idx="44">
                  <c:v>VILLA RIVA </c:v>
                </c:pt>
              </c:strCache>
            </c:strRef>
          </c:cat>
          <c:val>
            <c:numRef>
              <c:f>FEBRERO!$U$51:$U$95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-547211568"/>
        <c:axId val="-547211024"/>
      </c:barChart>
      <c:catAx>
        <c:axId val="-547211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47211024"/>
        <c:crosses val="autoZero"/>
        <c:auto val="1"/>
        <c:lblAlgn val="ctr"/>
        <c:lblOffset val="100"/>
        <c:noMultiLvlLbl val="0"/>
      </c:catAx>
      <c:valAx>
        <c:axId val="-547211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Cantidad de Fenomenos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D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547211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1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2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3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4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5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6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7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8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9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0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1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2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3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4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5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6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7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8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9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0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1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2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3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4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5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6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7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8.xml><?xml version="1.0" encoding="utf-8"?>
<cs:chartStyle xmlns:cs="http://schemas.microsoft.com/office/drawing/2012/chartStyle" xmlns:a="http://schemas.openxmlformats.org/drawingml/2006/main" id="22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9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0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1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2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3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4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5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6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7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8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9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60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61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62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63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64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65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66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67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68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69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70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71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72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73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74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75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76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77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78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79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80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81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82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83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84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85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86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87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88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89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90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91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92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93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94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26" Type="http://schemas.openxmlformats.org/officeDocument/2006/relationships/chart" Target="../charts/chart25.xml"/><Relationship Id="rId39" Type="http://schemas.openxmlformats.org/officeDocument/2006/relationships/chart" Target="../charts/chart38.xml"/><Relationship Id="rId21" Type="http://schemas.openxmlformats.org/officeDocument/2006/relationships/chart" Target="../charts/chart20.xml"/><Relationship Id="rId34" Type="http://schemas.openxmlformats.org/officeDocument/2006/relationships/chart" Target="../charts/chart33.xml"/><Relationship Id="rId42" Type="http://schemas.openxmlformats.org/officeDocument/2006/relationships/chart" Target="../charts/chart41.xml"/><Relationship Id="rId47" Type="http://schemas.openxmlformats.org/officeDocument/2006/relationships/chart" Target="../charts/chart46.xml"/><Relationship Id="rId7" Type="http://schemas.openxmlformats.org/officeDocument/2006/relationships/chart" Target="../charts/chart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9" Type="http://schemas.openxmlformats.org/officeDocument/2006/relationships/chart" Target="../charts/chart28.xml"/><Relationship Id="rId1" Type="http://schemas.openxmlformats.org/officeDocument/2006/relationships/image" Target="../media/image1.png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24" Type="http://schemas.openxmlformats.org/officeDocument/2006/relationships/chart" Target="../charts/chart23.xml"/><Relationship Id="rId32" Type="http://schemas.openxmlformats.org/officeDocument/2006/relationships/chart" Target="../charts/chart31.xml"/><Relationship Id="rId37" Type="http://schemas.openxmlformats.org/officeDocument/2006/relationships/chart" Target="../charts/chart36.xml"/><Relationship Id="rId40" Type="http://schemas.openxmlformats.org/officeDocument/2006/relationships/chart" Target="../charts/chart39.xml"/><Relationship Id="rId45" Type="http://schemas.openxmlformats.org/officeDocument/2006/relationships/chart" Target="../charts/chart44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28" Type="http://schemas.openxmlformats.org/officeDocument/2006/relationships/chart" Target="../charts/chart27.xml"/><Relationship Id="rId36" Type="http://schemas.openxmlformats.org/officeDocument/2006/relationships/chart" Target="../charts/chart35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31" Type="http://schemas.openxmlformats.org/officeDocument/2006/relationships/chart" Target="../charts/chart30.xml"/><Relationship Id="rId44" Type="http://schemas.openxmlformats.org/officeDocument/2006/relationships/chart" Target="../charts/chart43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Relationship Id="rId27" Type="http://schemas.openxmlformats.org/officeDocument/2006/relationships/chart" Target="../charts/chart26.xml"/><Relationship Id="rId30" Type="http://schemas.openxmlformats.org/officeDocument/2006/relationships/chart" Target="../charts/chart29.xml"/><Relationship Id="rId35" Type="http://schemas.openxmlformats.org/officeDocument/2006/relationships/chart" Target="../charts/chart34.xml"/><Relationship Id="rId43" Type="http://schemas.openxmlformats.org/officeDocument/2006/relationships/chart" Target="../charts/chart42.xml"/><Relationship Id="rId48" Type="http://schemas.openxmlformats.org/officeDocument/2006/relationships/chart" Target="../charts/chart47.xml"/><Relationship Id="rId8" Type="http://schemas.openxmlformats.org/officeDocument/2006/relationships/chart" Target="../charts/chart7.xml"/><Relationship Id="rId3" Type="http://schemas.openxmlformats.org/officeDocument/2006/relationships/chart" Target="../charts/chart2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5" Type="http://schemas.openxmlformats.org/officeDocument/2006/relationships/chart" Target="../charts/chart24.xml"/><Relationship Id="rId33" Type="http://schemas.openxmlformats.org/officeDocument/2006/relationships/chart" Target="../charts/chart32.xml"/><Relationship Id="rId38" Type="http://schemas.openxmlformats.org/officeDocument/2006/relationships/chart" Target="../charts/chart37.xml"/><Relationship Id="rId46" Type="http://schemas.openxmlformats.org/officeDocument/2006/relationships/chart" Target="../charts/chart45.xml"/><Relationship Id="rId20" Type="http://schemas.openxmlformats.org/officeDocument/2006/relationships/chart" Target="../charts/chart19.xml"/><Relationship Id="rId41" Type="http://schemas.openxmlformats.org/officeDocument/2006/relationships/chart" Target="../charts/chart40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8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59.xml"/><Relationship Id="rId18" Type="http://schemas.openxmlformats.org/officeDocument/2006/relationships/chart" Target="../charts/chart64.xml"/><Relationship Id="rId26" Type="http://schemas.openxmlformats.org/officeDocument/2006/relationships/chart" Target="../charts/chart72.xml"/><Relationship Id="rId39" Type="http://schemas.openxmlformats.org/officeDocument/2006/relationships/chart" Target="../charts/chart85.xml"/><Relationship Id="rId21" Type="http://schemas.openxmlformats.org/officeDocument/2006/relationships/chart" Target="../charts/chart67.xml"/><Relationship Id="rId34" Type="http://schemas.openxmlformats.org/officeDocument/2006/relationships/chart" Target="../charts/chart80.xml"/><Relationship Id="rId42" Type="http://schemas.openxmlformats.org/officeDocument/2006/relationships/chart" Target="../charts/chart88.xml"/><Relationship Id="rId47" Type="http://schemas.openxmlformats.org/officeDocument/2006/relationships/chart" Target="../charts/chart93.xml"/><Relationship Id="rId7" Type="http://schemas.openxmlformats.org/officeDocument/2006/relationships/chart" Target="../charts/chart53.xml"/><Relationship Id="rId2" Type="http://schemas.openxmlformats.org/officeDocument/2006/relationships/chart" Target="../charts/chart48.xml"/><Relationship Id="rId16" Type="http://schemas.openxmlformats.org/officeDocument/2006/relationships/chart" Target="../charts/chart62.xml"/><Relationship Id="rId29" Type="http://schemas.openxmlformats.org/officeDocument/2006/relationships/chart" Target="../charts/chart75.xml"/><Relationship Id="rId1" Type="http://schemas.openxmlformats.org/officeDocument/2006/relationships/image" Target="../media/image1.png"/><Relationship Id="rId6" Type="http://schemas.openxmlformats.org/officeDocument/2006/relationships/chart" Target="../charts/chart52.xml"/><Relationship Id="rId11" Type="http://schemas.openxmlformats.org/officeDocument/2006/relationships/chart" Target="../charts/chart57.xml"/><Relationship Id="rId24" Type="http://schemas.openxmlformats.org/officeDocument/2006/relationships/chart" Target="../charts/chart70.xml"/><Relationship Id="rId32" Type="http://schemas.openxmlformats.org/officeDocument/2006/relationships/chart" Target="../charts/chart78.xml"/><Relationship Id="rId37" Type="http://schemas.openxmlformats.org/officeDocument/2006/relationships/chart" Target="../charts/chart83.xml"/><Relationship Id="rId40" Type="http://schemas.openxmlformats.org/officeDocument/2006/relationships/chart" Target="../charts/chart86.xml"/><Relationship Id="rId45" Type="http://schemas.openxmlformats.org/officeDocument/2006/relationships/chart" Target="../charts/chart91.xml"/><Relationship Id="rId5" Type="http://schemas.openxmlformats.org/officeDocument/2006/relationships/chart" Target="../charts/chart51.xml"/><Relationship Id="rId15" Type="http://schemas.openxmlformats.org/officeDocument/2006/relationships/chart" Target="../charts/chart61.xml"/><Relationship Id="rId23" Type="http://schemas.openxmlformats.org/officeDocument/2006/relationships/chart" Target="../charts/chart69.xml"/><Relationship Id="rId28" Type="http://schemas.openxmlformats.org/officeDocument/2006/relationships/chart" Target="../charts/chart74.xml"/><Relationship Id="rId36" Type="http://schemas.openxmlformats.org/officeDocument/2006/relationships/chart" Target="../charts/chart82.xml"/><Relationship Id="rId10" Type="http://schemas.openxmlformats.org/officeDocument/2006/relationships/chart" Target="../charts/chart56.xml"/><Relationship Id="rId19" Type="http://schemas.openxmlformats.org/officeDocument/2006/relationships/chart" Target="../charts/chart65.xml"/><Relationship Id="rId31" Type="http://schemas.openxmlformats.org/officeDocument/2006/relationships/chart" Target="../charts/chart77.xml"/><Relationship Id="rId44" Type="http://schemas.openxmlformats.org/officeDocument/2006/relationships/chart" Target="../charts/chart90.xml"/><Relationship Id="rId4" Type="http://schemas.openxmlformats.org/officeDocument/2006/relationships/chart" Target="../charts/chart50.xml"/><Relationship Id="rId9" Type="http://schemas.openxmlformats.org/officeDocument/2006/relationships/chart" Target="../charts/chart55.xml"/><Relationship Id="rId14" Type="http://schemas.openxmlformats.org/officeDocument/2006/relationships/chart" Target="../charts/chart60.xml"/><Relationship Id="rId22" Type="http://schemas.openxmlformats.org/officeDocument/2006/relationships/chart" Target="../charts/chart68.xml"/><Relationship Id="rId27" Type="http://schemas.openxmlformats.org/officeDocument/2006/relationships/chart" Target="../charts/chart73.xml"/><Relationship Id="rId30" Type="http://schemas.openxmlformats.org/officeDocument/2006/relationships/chart" Target="../charts/chart76.xml"/><Relationship Id="rId35" Type="http://schemas.openxmlformats.org/officeDocument/2006/relationships/chart" Target="../charts/chart81.xml"/><Relationship Id="rId43" Type="http://schemas.openxmlformats.org/officeDocument/2006/relationships/chart" Target="../charts/chart89.xml"/><Relationship Id="rId48" Type="http://schemas.openxmlformats.org/officeDocument/2006/relationships/chart" Target="../charts/chart94.xml"/><Relationship Id="rId8" Type="http://schemas.openxmlformats.org/officeDocument/2006/relationships/chart" Target="../charts/chart54.xml"/><Relationship Id="rId3" Type="http://schemas.openxmlformats.org/officeDocument/2006/relationships/chart" Target="../charts/chart49.xml"/><Relationship Id="rId12" Type="http://schemas.openxmlformats.org/officeDocument/2006/relationships/chart" Target="../charts/chart58.xml"/><Relationship Id="rId17" Type="http://schemas.openxmlformats.org/officeDocument/2006/relationships/chart" Target="../charts/chart63.xml"/><Relationship Id="rId25" Type="http://schemas.openxmlformats.org/officeDocument/2006/relationships/chart" Target="../charts/chart71.xml"/><Relationship Id="rId33" Type="http://schemas.openxmlformats.org/officeDocument/2006/relationships/chart" Target="../charts/chart79.xml"/><Relationship Id="rId38" Type="http://schemas.openxmlformats.org/officeDocument/2006/relationships/chart" Target="../charts/chart84.xml"/><Relationship Id="rId46" Type="http://schemas.openxmlformats.org/officeDocument/2006/relationships/chart" Target="../charts/chart92.xml"/><Relationship Id="rId20" Type="http://schemas.openxmlformats.org/officeDocument/2006/relationships/chart" Target="../charts/chart66.xml"/><Relationship Id="rId41" Type="http://schemas.openxmlformats.org/officeDocument/2006/relationships/chart" Target="../charts/chart87.xml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224319</xdr:colOff>
      <xdr:row>45</xdr:row>
      <xdr:rowOff>132196</xdr:rowOff>
    </xdr:from>
    <xdr:to>
      <xdr:col>37</xdr:col>
      <xdr:colOff>166133</xdr:colOff>
      <xdr:row>45</xdr:row>
      <xdr:rowOff>132196</xdr:rowOff>
    </xdr:to>
    <xdr:cxnSp macro="">
      <xdr:nvCxnSpPr>
        <xdr:cNvPr id="2" name="Conector recto 1"/>
        <xdr:cNvCxnSpPr/>
      </xdr:nvCxnSpPr>
      <xdr:spPr>
        <a:xfrm>
          <a:off x="9901719" y="13905346"/>
          <a:ext cx="3399389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1565377</xdr:colOff>
      <xdr:row>40</xdr:row>
      <xdr:rowOff>292100</xdr:rowOff>
    </xdr:from>
    <xdr:to>
      <xdr:col>183</xdr:col>
      <xdr:colOff>12700</xdr:colOff>
      <xdr:row>40</xdr:row>
      <xdr:rowOff>292100</xdr:rowOff>
    </xdr:to>
    <xdr:cxnSp macro="">
      <xdr:nvCxnSpPr>
        <xdr:cNvPr id="3" name="Conector recto 2"/>
        <xdr:cNvCxnSpPr/>
      </xdr:nvCxnSpPr>
      <xdr:spPr>
        <a:xfrm>
          <a:off x="1813027" y="12988925"/>
          <a:ext cx="58645323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1014188</xdr:colOff>
      <xdr:row>0</xdr:row>
      <xdr:rowOff>99219</xdr:rowOff>
    </xdr:from>
    <xdr:to>
      <xdr:col>2</xdr:col>
      <xdr:colOff>16678</xdr:colOff>
      <xdr:row>3</xdr:row>
      <xdr:rowOff>135740</xdr:rowOff>
    </xdr:to>
    <xdr:pic>
      <xdr:nvPicPr>
        <xdr:cNvPr id="4" name="0 Imagen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61838" y="99219"/>
          <a:ext cx="888440" cy="873531"/>
        </a:xfrm>
        <a:prstGeom prst="rect">
          <a:avLst/>
        </a:prstGeom>
      </xdr:spPr>
    </xdr:pic>
    <xdr:clientData/>
  </xdr:twoCellAnchor>
  <xdr:twoCellAnchor>
    <xdr:from>
      <xdr:col>178</xdr:col>
      <xdr:colOff>0</xdr:colOff>
      <xdr:row>4</xdr:row>
      <xdr:rowOff>0</xdr:rowOff>
    </xdr:from>
    <xdr:to>
      <xdr:col>178</xdr:col>
      <xdr:colOff>252641</xdr:colOff>
      <xdr:row>4</xdr:row>
      <xdr:rowOff>0</xdr:rowOff>
    </xdr:to>
    <xdr:cxnSp macro="">
      <xdr:nvCxnSpPr>
        <xdr:cNvPr id="5" name="Conector recto 4"/>
        <xdr:cNvCxnSpPr/>
      </xdr:nvCxnSpPr>
      <xdr:spPr>
        <a:xfrm>
          <a:off x="57616725" y="1095375"/>
          <a:ext cx="252641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50947</xdr:colOff>
      <xdr:row>148</xdr:row>
      <xdr:rowOff>25337</xdr:rowOff>
    </xdr:from>
    <xdr:to>
      <xdr:col>17</xdr:col>
      <xdr:colOff>1</xdr:colOff>
      <xdr:row>181</xdr:row>
      <xdr:rowOff>188661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24</xdr:col>
      <xdr:colOff>189830</xdr:colOff>
      <xdr:row>49</xdr:row>
      <xdr:rowOff>1000</xdr:rowOff>
    </xdr:from>
    <xdr:to>
      <xdr:col>48</xdr:col>
      <xdr:colOff>59489</xdr:colOff>
      <xdr:row>60</xdr:row>
      <xdr:rowOff>314825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24</xdr:col>
      <xdr:colOff>242455</xdr:colOff>
      <xdr:row>61</xdr:row>
      <xdr:rowOff>44449</xdr:rowOff>
    </xdr:from>
    <xdr:to>
      <xdr:col>48</xdr:col>
      <xdr:colOff>63500</xdr:colOff>
      <xdr:row>71</xdr:row>
      <xdr:rowOff>50037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24</xdr:col>
      <xdr:colOff>259772</xdr:colOff>
      <xdr:row>72</xdr:row>
      <xdr:rowOff>17318</xdr:rowOff>
    </xdr:from>
    <xdr:to>
      <xdr:col>48</xdr:col>
      <xdr:colOff>129431</xdr:colOff>
      <xdr:row>79</xdr:row>
      <xdr:rowOff>331143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24</xdr:col>
      <xdr:colOff>253007</xdr:colOff>
      <xdr:row>80</xdr:row>
      <xdr:rowOff>89297</xdr:rowOff>
    </xdr:from>
    <xdr:to>
      <xdr:col>48</xdr:col>
      <xdr:colOff>121854</xdr:colOff>
      <xdr:row>90</xdr:row>
      <xdr:rowOff>160667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24</xdr:col>
      <xdr:colOff>294410</xdr:colOff>
      <xdr:row>90</xdr:row>
      <xdr:rowOff>259773</xdr:rowOff>
    </xdr:from>
    <xdr:to>
      <xdr:col>48</xdr:col>
      <xdr:colOff>164069</xdr:colOff>
      <xdr:row>104</xdr:row>
      <xdr:rowOff>36734</xdr:rowOff>
    </xdr:to>
    <xdr:graphicFrame macro="">
      <xdr:nvGraphicFramePr>
        <xdr:cNvPr id="11" name="Gráfico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25</xdr:col>
      <xdr:colOff>0</xdr:colOff>
      <xdr:row>105</xdr:row>
      <xdr:rowOff>0</xdr:rowOff>
    </xdr:from>
    <xdr:to>
      <xdr:col>48</xdr:col>
      <xdr:colOff>181387</xdr:colOff>
      <xdr:row>122</xdr:row>
      <xdr:rowOff>157962</xdr:rowOff>
    </xdr:to>
    <xdr:graphicFrame macro="">
      <xdr:nvGraphicFramePr>
        <xdr:cNvPr id="12" name="Gráfico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25</xdr:col>
      <xdr:colOff>0</xdr:colOff>
      <xdr:row>124</xdr:row>
      <xdr:rowOff>0</xdr:rowOff>
    </xdr:from>
    <xdr:to>
      <xdr:col>48</xdr:col>
      <xdr:colOff>181387</xdr:colOff>
      <xdr:row>142</xdr:row>
      <xdr:rowOff>36734</xdr:rowOff>
    </xdr:to>
    <xdr:graphicFrame macro="">
      <xdr:nvGraphicFramePr>
        <xdr:cNvPr id="13" name="Gráfico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24</xdr:col>
      <xdr:colOff>294410</xdr:colOff>
      <xdr:row>143</xdr:row>
      <xdr:rowOff>17319</xdr:rowOff>
    </xdr:from>
    <xdr:to>
      <xdr:col>48</xdr:col>
      <xdr:colOff>164069</xdr:colOff>
      <xdr:row>161</xdr:row>
      <xdr:rowOff>54053</xdr:rowOff>
    </xdr:to>
    <xdr:graphicFrame macro="">
      <xdr:nvGraphicFramePr>
        <xdr:cNvPr id="14" name="Gráfico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25</xdr:col>
      <xdr:colOff>0</xdr:colOff>
      <xdr:row>163</xdr:row>
      <xdr:rowOff>0</xdr:rowOff>
    </xdr:from>
    <xdr:to>
      <xdr:col>48</xdr:col>
      <xdr:colOff>181387</xdr:colOff>
      <xdr:row>181</xdr:row>
      <xdr:rowOff>36734</xdr:rowOff>
    </xdr:to>
    <xdr:graphicFrame macro="">
      <xdr:nvGraphicFramePr>
        <xdr:cNvPr id="15" name="Gráfico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25</xdr:col>
      <xdr:colOff>34636</xdr:colOff>
      <xdr:row>182</xdr:row>
      <xdr:rowOff>17318</xdr:rowOff>
    </xdr:from>
    <xdr:to>
      <xdr:col>48</xdr:col>
      <xdr:colOff>216023</xdr:colOff>
      <xdr:row>200</xdr:row>
      <xdr:rowOff>54052</xdr:rowOff>
    </xdr:to>
    <xdr:graphicFrame macro="">
      <xdr:nvGraphicFramePr>
        <xdr:cNvPr id="16" name="Gráfico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25</xdr:col>
      <xdr:colOff>0</xdr:colOff>
      <xdr:row>201</xdr:row>
      <xdr:rowOff>0</xdr:rowOff>
    </xdr:from>
    <xdr:to>
      <xdr:col>48</xdr:col>
      <xdr:colOff>181387</xdr:colOff>
      <xdr:row>219</xdr:row>
      <xdr:rowOff>36734</xdr:rowOff>
    </xdr:to>
    <xdr:graphicFrame macro="">
      <xdr:nvGraphicFramePr>
        <xdr:cNvPr id="17" name="Gráfico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25</xdr:col>
      <xdr:colOff>0</xdr:colOff>
      <xdr:row>220</xdr:row>
      <xdr:rowOff>0</xdr:rowOff>
    </xdr:from>
    <xdr:to>
      <xdr:col>48</xdr:col>
      <xdr:colOff>181387</xdr:colOff>
      <xdr:row>238</xdr:row>
      <xdr:rowOff>36734</xdr:rowOff>
    </xdr:to>
    <xdr:graphicFrame macro="">
      <xdr:nvGraphicFramePr>
        <xdr:cNvPr id="18" name="Gráfico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25</xdr:col>
      <xdr:colOff>0</xdr:colOff>
      <xdr:row>239</xdr:row>
      <xdr:rowOff>0</xdr:rowOff>
    </xdr:from>
    <xdr:to>
      <xdr:col>48</xdr:col>
      <xdr:colOff>181386</xdr:colOff>
      <xdr:row>257</xdr:row>
      <xdr:rowOff>36734</xdr:rowOff>
    </xdr:to>
    <xdr:graphicFrame macro="">
      <xdr:nvGraphicFramePr>
        <xdr:cNvPr id="19" name="Gráfico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25</xdr:col>
      <xdr:colOff>0</xdr:colOff>
      <xdr:row>258</xdr:row>
      <xdr:rowOff>0</xdr:rowOff>
    </xdr:from>
    <xdr:to>
      <xdr:col>48</xdr:col>
      <xdr:colOff>181387</xdr:colOff>
      <xdr:row>276</xdr:row>
      <xdr:rowOff>36734</xdr:rowOff>
    </xdr:to>
    <xdr:graphicFrame macro="">
      <xdr:nvGraphicFramePr>
        <xdr:cNvPr id="20" name="Gráfico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25</xdr:col>
      <xdr:colOff>0</xdr:colOff>
      <xdr:row>277</xdr:row>
      <xdr:rowOff>0</xdr:rowOff>
    </xdr:from>
    <xdr:to>
      <xdr:col>48</xdr:col>
      <xdr:colOff>181387</xdr:colOff>
      <xdr:row>295</xdr:row>
      <xdr:rowOff>36734</xdr:rowOff>
    </xdr:to>
    <xdr:graphicFrame macro="">
      <xdr:nvGraphicFramePr>
        <xdr:cNvPr id="21" name="Gráfico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25</xdr:col>
      <xdr:colOff>0</xdr:colOff>
      <xdr:row>296</xdr:row>
      <xdr:rowOff>0</xdr:rowOff>
    </xdr:from>
    <xdr:to>
      <xdr:col>48</xdr:col>
      <xdr:colOff>181387</xdr:colOff>
      <xdr:row>314</xdr:row>
      <xdr:rowOff>36734</xdr:rowOff>
    </xdr:to>
    <xdr:graphicFrame macro="">
      <xdr:nvGraphicFramePr>
        <xdr:cNvPr id="22" name="Gráfico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25</xdr:col>
      <xdr:colOff>0</xdr:colOff>
      <xdr:row>315</xdr:row>
      <xdr:rowOff>0</xdr:rowOff>
    </xdr:from>
    <xdr:to>
      <xdr:col>48</xdr:col>
      <xdr:colOff>181387</xdr:colOff>
      <xdr:row>333</xdr:row>
      <xdr:rowOff>36734</xdr:rowOff>
    </xdr:to>
    <xdr:graphicFrame macro="">
      <xdr:nvGraphicFramePr>
        <xdr:cNvPr id="23" name="Gráfico 2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25</xdr:col>
      <xdr:colOff>0</xdr:colOff>
      <xdr:row>334</xdr:row>
      <xdr:rowOff>0</xdr:rowOff>
    </xdr:from>
    <xdr:to>
      <xdr:col>48</xdr:col>
      <xdr:colOff>181387</xdr:colOff>
      <xdr:row>352</xdr:row>
      <xdr:rowOff>36734</xdr:rowOff>
    </xdr:to>
    <xdr:graphicFrame macro="">
      <xdr:nvGraphicFramePr>
        <xdr:cNvPr id="24" name="Gráfico 2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25</xdr:col>
      <xdr:colOff>0</xdr:colOff>
      <xdr:row>353</xdr:row>
      <xdr:rowOff>0</xdr:rowOff>
    </xdr:from>
    <xdr:to>
      <xdr:col>48</xdr:col>
      <xdr:colOff>181387</xdr:colOff>
      <xdr:row>372</xdr:row>
      <xdr:rowOff>50800</xdr:rowOff>
    </xdr:to>
    <xdr:graphicFrame macro="">
      <xdr:nvGraphicFramePr>
        <xdr:cNvPr id="25" name="Gráfico 2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51</xdr:col>
      <xdr:colOff>0</xdr:colOff>
      <xdr:row>49</xdr:row>
      <xdr:rowOff>0</xdr:rowOff>
    </xdr:from>
    <xdr:to>
      <xdr:col>74</xdr:col>
      <xdr:colOff>181387</xdr:colOff>
      <xdr:row>60</xdr:row>
      <xdr:rowOff>313825</xdr:rowOff>
    </xdr:to>
    <xdr:graphicFrame macro="">
      <xdr:nvGraphicFramePr>
        <xdr:cNvPr id="26" name="Gráfico 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51</xdr:col>
      <xdr:colOff>17318</xdr:colOff>
      <xdr:row>61</xdr:row>
      <xdr:rowOff>34637</xdr:rowOff>
    </xdr:from>
    <xdr:to>
      <xdr:col>74</xdr:col>
      <xdr:colOff>198705</xdr:colOff>
      <xdr:row>71</xdr:row>
      <xdr:rowOff>17318</xdr:rowOff>
    </xdr:to>
    <xdr:graphicFrame macro="">
      <xdr:nvGraphicFramePr>
        <xdr:cNvPr id="27" name="Gráfico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51</xdr:col>
      <xdr:colOff>0</xdr:colOff>
      <xdr:row>72</xdr:row>
      <xdr:rowOff>0</xdr:rowOff>
    </xdr:from>
    <xdr:to>
      <xdr:col>74</xdr:col>
      <xdr:colOff>181387</xdr:colOff>
      <xdr:row>79</xdr:row>
      <xdr:rowOff>313825</xdr:rowOff>
    </xdr:to>
    <xdr:graphicFrame macro="">
      <xdr:nvGraphicFramePr>
        <xdr:cNvPr id="28" name="Gráfico 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50</xdr:col>
      <xdr:colOff>242455</xdr:colOff>
      <xdr:row>80</xdr:row>
      <xdr:rowOff>17318</xdr:rowOff>
    </xdr:from>
    <xdr:to>
      <xdr:col>74</xdr:col>
      <xdr:colOff>112114</xdr:colOff>
      <xdr:row>90</xdr:row>
      <xdr:rowOff>88688</xdr:rowOff>
    </xdr:to>
    <xdr:graphicFrame macro="">
      <xdr:nvGraphicFramePr>
        <xdr:cNvPr id="29" name="Gráfico 2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50</xdr:col>
      <xdr:colOff>242456</xdr:colOff>
      <xdr:row>90</xdr:row>
      <xdr:rowOff>311728</xdr:rowOff>
    </xdr:from>
    <xdr:to>
      <xdr:col>74</xdr:col>
      <xdr:colOff>112115</xdr:colOff>
      <xdr:row>104</xdr:row>
      <xdr:rowOff>88689</xdr:rowOff>
    </xdr:to>
    <xdr:graphicFrame macro="">
      <xdr:nvGraphicFramePr>
        <xdr:cNvPr id="30" name="Gráfico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50</xdr:col>
      <xdr:colOff>242455</xdr:colOff>
      <xdr:row>105</xdr:row>
      <xdr:rowOff>51954</xdr:rowOff>
    </xdr:from>
    <xdr:to>
      <xdr:col>74</xdr:col>
      <xdr:colOff>112114</xdr:colOff>
      <xdr:row>123</xdr:row>
      <xdr:rowOff>19416</xdr:rowOff>
    </xdr:to>
    <xdr:graphicFrame macro="">
      <xdr:nvGraphicFramePr>
        <xdr:cNvPr id="31" name="Gráfico 3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50</xdr:col>
      <xdr:colOff>69274</xdr:colOff>
      <xdr:row>143</xdr:row>
      <xdr:rowOff>17318</xdr:rowOff>
    </xdr:from>
    <xdr:to>
      <xdr:col>73</xdr:col>
      <xdr:colOff>250660</xdr:colOff>
      <xdr:row>161</xdr:row>
      <xdr:rowOff>54052</xdr:rowOff>
    </xdr:to>
    <xdr:graphicFrame macro="">
      <xdr:nvGraphicFramePr>
        <xdr:cNvPr id="32" name="Gráfico 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50</xdr:col>
      <xdr:colOff>173182</xdr:colOff>
      <xdr:row>124</xdr:row>
      <xdr:rowOff>0</xdr:rowOff>
    </xdr:from>
    <xdr:to>
      <xdr:col>74</xdr:col>
      <xdr:colOff>42841</xdr:colOff>
      <xdr:row>142</xdr:row>
      <xdr:rowOff>36734</xdr:rowOff>
    </xdr:to>
    <xdr:graphicFrame macro="">
      <xdr:nvGraphicFramePr>
        <xdr:cNvPr id="33" name="Gráfico 3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50</xdr:col>
      <xdr:colOff>69273</xdr:colOff>
      <xdr:row>162</xdr:row>
      <xdr:rowOff>173182</xdr:rowOff>
    </xdr:from>
    <xdr:to>
      <xdr:col>73</xdr:col>
      <xdr:colOff>250659</xdr:colOff>
      <xdr:row>181</xdr:row>
      <xdr:rowOff>19416</xdr:rowOff>
    </xdr:to>
    <xdr:graphicFrame macro="">
      <xdr:nvGraphicFramePr>
        <xdr:cNvPr id="34" name="Gráfico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50</xdr:col>
      <xdr:colOff>0</xdr:colOff>
      <xdr:row>182</xdr:row>
      <xdr:rowOff>0</xdr:rowOff>
    </xdr:from>
    <xdr:to>
      <xdr:col>73</xdr:col>
      <xdr:colOff>181386</xdr:colOff>
      <xdr:row>200</xdr:row>
      <xdr:rowOff>36734</xdr:rowOff>
    </xdr:to>
    <xdr:graphicFrame macro="">
      <xdr:nvGraphicFramePr>
        <xdr:cNvPr id="35" name="Gráfico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49</xdr:col>
      <xdr:colOff>259773</xdr:colOff>
      <xdr:row>201</xdr:row>
      <xdr:rowOff>17318</xdr:rowOff>
    </xdr:from>
    <xdr:to>
      <xdr:col>73</xdr:col>
      <xdr:colOff>129432</xdr:colOff>
      <xdr:row>219</xdr:row>
      <xdr:rowOff>54052</xdr:rowOff>
    </xdr:to>
    <xdr:graphicFrame macro="">
      <xdr:nvGraphicFramePr>
        <xdr:cNvPr id="36" name="Gráfico 3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49</xdr:col>
      <xdr:colOff>242454</xdr:colOff>
      <xdr:row>220</xdr:row>
      <xdr:rowOff>34637</xdr:rowOff>
    </xdr:from>
    <xdr:to>
      <xdr:col>73</xdr:col>
      <xdr:colOff>112113</xdr:colOff>
      <xdr:row>238</xdr:row>
      <xdr:rowOff>71371</xdr:rowOff>
    </xdr:to>
    <xdr:graphicFrame macro="">
      <xdr:nvGraphicFramePr>
        <xdr:cNvPr id="37" name="Gráfico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50</xdr:col>
      <xdr:colOff>0</xdr:colOff>
      <xdr:row>239</xdr:row>
      <xdr:rowOff>0</xdr:rowOff>
    </xdr:from>
    <xdr:to>
      <xdr:col>73</xdr:col>
      <xdr:colOff>181386</xdr:colOff>
      <xdr:row>257</xdr:row>
      <xdr:rowOff>36734</xdr:rowOff>
    </xdr:to>
    <xdr:graphicFrame macro="">
      <xdr:nvGraphicFramePr>
        <xdr:cNvPr id="38" name="Gráfico 3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>
    <xdr:from>
      <xdr:col>50</xdr:col>
      <xdr:colOff>0</xdr:colOff>
      <xdr:row>258</xdr:row>
      <xdr:rowOff>0</xdr:rowOff>
    </xdr:from>
    <xdr:to>
      <xdr:col>73</xdr:col>
      <xdr:colOff>181386</xdr:colOff>
      <xdr:row>276</xdr:row>
      <xdr:rowOff>36734</xdr:rowOff>
    </xdr:to>
    <xdr:graphicFrame macro="">
      <xdr:nvGraphicFramePr>
        <xdr:cNvPr id="39" name="Gráfico 3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>
    <xdr:from>
      <xdr:col>50</xdr:col>
      <xdr:colOff>0</xdr:colOff>
      <xdr:row>277</xdr:row>
      <xdr:rowOff>0</xdr:rowOff>
    </xdr:from>
    <xdr:to>
      <xdr:col>73</xdr:col>
      <xdr:colOff>181386</xdr:colOff>
      <xdr:row>295</xdr:row>
      <xdr:rowOff>36734</xdr:rowOff>
    </xdr:to>
    <xdr:graphicFrame macro="">
      <xdr:nvGraphicFramePr>
        <xdr:cNvPr id="40" name="Gráfico 3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>
    <xdr:from>
      <xdr:col>50</xdr:col>
      <xdr:colOff>0</xdr:colOff>
      <xdr:row>296</xdr:row>
      <xdr:rowOff>17318</xdr:rowOff>
    </xdr:from>
    <xdr:to>
      <xdr:col>73</xdr:col>
      <xdr:colOff>181386</xdr:colOff>
      <xdr:row>314</xdr:row>
      <xdr:rowOff>54052</xdr:rowOff>
    </xdr:to>
    <xdr:graphicFrame macro="">
      <xdr:nvGraphicFramePr>
        <xdr:cNvPr id="41" name="Gráfico 4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>
    <xdr:from>
      <xdr:col>50</xdr:col>
      <xdr:colOff>4946</xdr:colOff>
      <xdr:row>315</xdr:row>
      <xdr:rowOff>11956</xdr:rowOff>
    </xdr:from>
    <xdr:to>
      <xdr:col>73</xdr:col>
      <xdr:colOff>192105</xdr:colOff>
      <xdr:row>333</xdr:row>
      <xdr:rowOff>48691</xdr:rowOff>
    </xdr:to>
    <xdr:graphicFrame macro="">
      <xdr:nvGraphicFramePr>
        <xdr:cNvPr id="42" name="Gráfico 4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>
    <xdr:from>
      <xdr:col>49</xdr:col>
      <xdr:colOff>242455</xdr:colOff>
      <xdr:row>333</xdr:row>
      <xdr:rowOff>170706</xdr:rowOff>
    </xdr:from>
    <xdr:to>
      <xdr:col>73</xdr:col>
      <xdr:colOff>112114</xdr:colOff>
      <xdr:row>352</xdr:row>
      <xdr:rowOff>26012</xdr:rowOff>
    </xdr:to>
    <xdr:graphicFrame macro="">
      <xdr:nvGraphicFramePr>
        <xdr:cNvPr id="43" name="Gráfico 4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>
    <xdr:from>
      <xdr:col>49</xdr:col>
      <xdr:colOff>256063</xdr:colOff>
      <xdr:row>353</xdr:row>
      <xdr:rowOff>22679</xdr:rowOff>
    </xdr:from>
    <xdr:to>
      <xdr:col>73</xdr:col>
      <xdr:colOff>119950</xdr:colOff>
      <xdr:row>372</xdr:row>
      <xdr:rowOff>87040</xdr:rowOff>
    </xdr:to>
    <xdr:graphicFrame macro="">
      <xdr:nvGraphicFramePr>
        <xdr:cNvPr id="44" name="Gráfico 4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>
    <xdr:from>
      <xdr:col>75</xdr:col>
      <xdr:colOff>233383</xdr:colOff>
      <xdr:row>49</xdr:row>
      <xdr:rowOff>51955</xdr:rowOff>
    </xdr:from>
    <xdr:to>
      <xdr:col>99</xdr:col>
      <xdr:colOff>97270</xdr:colOff>
      <xdr:row>60</xdr:row>
      <xdr:rowOff>362858</xdr:rowOff>
    </xdr:to>
    <xdr:graphicFrame macro="">
      <xdr:nvGraphicFramePr>
        <xdr:cNvPr id="45" name="Gráfico 4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>
    <xdr:from>
      <xdr:col>75</xdr:col>
      <xdr:colOff>244105</xdr:colOff>
      <xdr:row>61</xdr:row>
      <xdr:rowOff>69273</xdr:rowOff>
    </xdr:from>
    <xdr:to>
      <xdr:col>99</xdr:col>
      <xdr:colOff>107992</xdr:colOff>
      <xdr:row>70</xdr:row>
      <xdr:rowOff>453573</xdr:rowOff>
    </xdr:to>
    <xdr:graphicFrame macro="">
      <xdr:nvGraphicFramePr>
        <xdr:cNvPr id="46" name="Gráfico 4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>
    <xdr:from>
      <xdr:col>75</xdr:col>
      <xdr:colOff>249464</xdr:colOff>
      <xdr:row>72</xdr:row>
      <xdr:rowOff>45357</xdr:rowOff>
    </xdr:from>
    <xdr:to>
      <xdr:col>99</xdr:col>
      <xdr:colOff>113351</xdr:colOff>
      <xdr:row>79</xdr:row>
      <xdr:rowOff>275478</xdr:rowOff>
    </xdr:to>
    <xdr:graphicFrame macro="">
      <xdr:nvGraphicFramePr>
        <xdr:cNvPr id="47" name="Gráfico 4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>
    <xdr:from>
      <xdr:col>75</xdr:col>
      <xdr:colOff>254413</xdr:colOff>
      <xdr:row>80</xdr:row>
      <xdr:rowOff>105714</xdr:rowOff>
    </xdr:from>
    <xdr:to>
      <xdr:col>99</xdr:col>
      <xdr:colOff>124072</xdr:colOff>
      <xdr:row>90</xdr:row>
      <xdr:rowOff>86782</xdr:rowOff>
    </xdr:to>
    <xdr:graphicFrame macro="">
      <xdr:nvGraphicFramePr>
        <xdr:cNvPr id="48" name="Gráfico 4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>
    <xdr:from>
      <xdr:col>75</xdr:col>
      <xdr:colOff>259773</xdr:colOff>
      <xdr:row>90</xdr:row>
      <xdr:rowOff>313376</xdr:rowOff>
    </xdr:from>
    <xdr:to>
      <xdr:col>99</xdr:col>
      <xdr:colOff>129432</xdr:colOff>
      <xdr:row>104</xdr:row>
      <xdr:rowOff>31373</xdr:rowOff>
    </xdr:to>
    <xdr:graphicFrame macro="">
      <xdr:nvGraphicFramePr>
        <xdr:cNvPr id="49" name="Gráfico 4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>
    <xdr:from>
      <xdr:col>75</xdr:col>
      <xdr:colOff>219776</xdr:colOff>
      <xdr:row>105</xdr:row>
      <xdr:rowOff>51953</xdr:rowOff>
    </xdr:from>
    <xdr:to>
      <xdr:col>99</xdr:col>
      <xdr:colOff>89435</xdr:colOff>
      <xdr:row>122</xdr:row>
      <xdr:rowOff>179402</xdr:rowOff>
    </xdr:to>
    <xdr:graphicFrame macro="">
      <xdr:nvGraphicFramePr>
        <xdr:cNvPr id="50" name="Gráfico 4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>
    <xdr:from>
      <xdr:col>75</xdr:col>
      <xdr:colOff>237094</xdr:colOff>
      <xdr:row>124</xdr:row>
      <xdr:rowOff>12665</xdr:rowOff>
    </xdr:from>
    <xdr:to>
      <xdr:col>99</xdr:col>
      <xdr:colOff>106753</xdr:colOff>
      <xdr:row>142</xdr:row>
      <xdr:rowOff>49399</xdr:rowOff>
    </xdr:to>
    <xdr:graphicFrame macro="">
      <xdr:nvGraphicFramePr>
        <xdr:cNvPr id="51" name="Gráfico 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>
    <xdr:from>
      <xdr:col>102</xdr:col>
      <xdr:colOff>0</xdr:colOff>
      <xdr:row>49</xdr:row>
      <xdr:rowOff>-1</xdr:rowOff>
    </xdr:from>
    <xdr:to>
      <xdr:col>155</xdr:col>
      <xdr:colOff>294822</xdr:colOff>
      <xdr:row>76</xdr:row>
      <xdr:rowOff>136072</xdr:rowOff>
    </xdr:to>
    <xdr:graphicFrame macro="">
      <xdr:nvGraphicFramePr>
        <xdr:cNvPr id="52" name="Gráfico 5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0.01989</cdr:x>
      <cdr:y>0.0502</cdr:y>
    </cdr:from>
    <cdr:to>
      <cdr:x>0.08614</cdr:x>
      <cdr:y>0.19122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44708" y="171540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0.02541</cdr:x>
      <cdr:y>0.04627</cdr:y>
    </cdr:from>
    <cdr:to>
      <cdr:x>0.09163</cdr:x>
      <cdr:y>0.1873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84955" y="158124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0.02541</cdr:x>
      <cdr:y>0.03842</cdr:y>
    </cdr:from>
    <cdr:to>
      <cdr:x>0.09163</cdr:x>
      <cdr:y>0.17945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84955" y="131293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0.02726</cdr:x>
      <cdr:y>0.04627</cdr:y>
    </cdr:from>
    <cdr:to>
      <cdr:x>0.09347</cdr:x>
      <cdr:y>0.1873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98370" y="158124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0.02357</cdr:x>
      <cdr:y>0.03842</cdr:y>
    </cdr:from>
    <cdr:to>
      <cdr:x>0.08979</cdr:x>
      <cdr:y>0.17945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71539" y="131293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0.02173</cdr:x>
      <cdr:y>0.04234</cdr:y>
    </cdr:from>
    <cdr:to>
      <cdr:x>0.08795</cdr:x>
      <cdr:y>0.18337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58124" y="144708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0.02541</cdr:x>
      <cdr:y>0.04627</cdr:y>
    </cdr:from>
    <cdr:to>
      <cdr:x>0.09163</cdr:x>
      <cdr:y>0.1873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84955" y="158124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0.02173</cdr:x>
      <cdr:y>0.03842</cdr:y>
    </cdr:from>
    <cdr:to>
      <cdr:x>0.08795</cdr:x>
      <cdr:y>0.17945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58124" y="131293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0.02357</cdr:x>
      <cdr:y>0.03842</cdr:y>
    </cdr:from>
    <cdr:to>
      <cdr:x>0.08979</cdr:x>
      <cdr:y>0.17945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71540" y="131293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0.02173</cdr:x>
      <cdr:y>0.04234</cdr:y>
    </cdr:from>
    <cdr:to>
      <cdr:x>0.08795</cdr:x>
      <cdr:y>0.18337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58124" y="144708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0.01615</cdr:x>
      <cdr:y>0.01431</cdr:y>
    </cdr:from>
    <cdr:to>
      <cdr:x>0.12466</cdr:x>
      <cdr:y>0.12466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04462" y="91047"/>
          <a:ext cx="701962" cy="701962"/>
        </a:xfrm>
        <a:prstGeom xmlns:a="http://schemas.openxmlformats.org/drawingml/2006/main" prst="rect">
          <a:avLst/>
        </a:prstGeom>
      </cdr:spPr>
    </cdr:pic>
  </cdr:relSizeAnchor>
</c:userShapes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0.0291</cdr:x>
      <cdr:y>0.04234</cdr:y>
    </cdr:from>
    <cdr:to>
      <cdr:x>0.09532</cdr:x>
      <cdr:y>0.18337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211786" y="144708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0.02173</cdr:x>
      <cdr:y>0.03257</cdr:y>
    </cdr:from>
    <cdr:to>
      <cdr:x>0.08795</cdr:x>
      <cdr:y>0.16573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58124" y="117878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0.02357</cdr:x>
      <cdr:y>0.04073</cdr:y>
    </cdr:from>
    <cdr:to>
      <cdr:x>0.08979</cdr:x>
      <cdr:y>0.20728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71539" y="117877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0.02173</cdr:x>
      <cdr:y>0.05476</cdr:y>
    </cdr:from>
    <cdr:to>
      <cdr:x>0.08795</cdr:x>
      <cdr:y>0.25579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58124" y="131293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0.02357</cdr:x>
      <cdr:y>0.0711</cdr:y>
    </cdr:from>
    <cdr:to>
      <cdr:x>0.08979</cdr:x>
      <cdr:y>0.3079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71540" y="144708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0.02542</cdr:x>
      <cdr:y>0.05821</cdr:y>
    </cdr:from>
    <cdr:to>
      <cdr:x>0.09167</cdr:x>
      <cdr:y>0.25206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84955" y="144708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0.02358</cdr:x>
      <cdr:y>0.04727</cdr:y>
    </cdr:from>
    <cdr:to>
      <cdr:x>0.08983</cdr:x>
      <cdr:y>0.22077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71540" y="131293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0.02727</cdr:x>
      <cdr:y>0.03859</cdr:y>
    </cdr:from>
    <cdr:to>
      <cdr:x>0.09352</cdr:x>
      <cdr:y>0.18027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98371" y="131292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28.xml><?xml version="1.0" encoding="utf-8"?>
<c:userShapes xmlns:c="http://schemas.openxmlformats.org/drawingml/2006/chart">
  <cdr:relSizeAnchor xmlns:cdr="http://schemas.openxmlformats.org/drawingml/2006/chartDrawing">
    <cdr:from>
      <cdr:x>0.02541</cdr:x>
      <cdr:y>0.03449</cdr:y>
    </cdr:from>
    <cdr:to>
      <cdr:x>0.09163</cdr:x>
      <cdr:y>0.17552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84955" y="117877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29.xml><?xml version="1.0" encoding="utf-8"?>
<c:userShapes xmlns:c="http://schemas.openxmlformats.org/drawingml/2006/chart">
  <cdr:relSizeAnchor xmlns:cdr="http://schemas.openxmlformats.org/drawingml/2006/chartDrawing">
    <cdr:from>
      <cdr:x>0.02542</cdr:x>
      <cdr:y>0.03449</cdr:y>
    </cdr:from>
    <cdr:to>
      <cdr:x>0.09167</cdr:x>
      <cdr:y>0.17552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84955" y="117878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0.02028</cdr:x>
      <cdr:y>0.05563</cdr:y>
    </cdr:from>
    <cdr:to>
      <cdr:x>0.08653</cdr:x>
      <cdr:y>0.22217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47571" y="160986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30.xml><?xml version="1.0" encoding="utf-8"?>
<c:userShapes xmlns:c="http://schemas.openxmlformats.org/drawingml/2006/chart">
  <cdr:relSizeAnchor xmlns:cdr="http://schemas.openxmlformats.org/drawingml/2006/chartDrawing">
    <cdr:from>
      <cdr:x>0.01988</cdr:x>
      <cdr:y>0.03452</cdr:y>
    </cdr:from>
    <cdr:to>
      <cdr:x>0.0861</cdr:x>
      <cdr:y>0.17566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44708" y="117878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31.xml><?xml version="1.0" encoding="utf-8"?>
<c:userShapes xmlns:c="http://schemas.openxmlformats.org/drawingml/2006/chart">
  <cdr:relSizeAnchor xmlns:cdr="http://schemas.openxmlformats.org/drawingml/2006/chartDrawing">
    <cdr:from>
      <cdr:x>0.02173</cdr:x>
      <cdr:y>0.03449</cdr:y>
    </cdr:from>
    <cdr:to>
      <cdr:x>0.08795</cdr:x>
      <cdr:y>0.17552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58124" y="117877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32.xml><?xml version="1.0" encoding="utf-8"?>
<c:userShapes xmlns:c="http://schemas.openxmlformats.org/drawingml/2006/chart">
  <cdr:relSizeAnchor xmlns:cdr="http://schemas.openxmlformats.org/drawingml/2006/chartDrawing">
    <cdr:from>
      <cdr:x>0.02174</cdr:x>
      <cdr:y>0.03449</cdr:y>
    </cdr:from>
    <cdr:to>
      <cdr:x>0.08798</cdr:x>
      <cdr:y>0.17552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58124" y="117877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33.xml><?xml version="1.0" encoding="utf-8"?>
<c:userShapes xmlns:c="http://schemas.openxmlformats.org/drawingml/2006/chart">
  <cdr:relSizeAnchor xmlns:cdr="http://schemas.openxmlformats.org/drawingml/2006/chartDrawing">
    <cdr:from>
      <cdr:x>0.01989</cdr:x>
      <cdr:y>0.04234</cdr:y>
    </cdr:from>
    <cdr:to>
      <cdr:x>0.08614</cdr:x>
      <cdr:y>0.18337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44709" y="144709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34.xml><?xml version="1.0" encoding="utf-8"?>
<c:userShapes xmlns:c="http://schemas.openxmlformats.org/drawingml/2006/chart">
  <cdr:relSizeAnchor xmlns:cdr="http://schemas.openxmlformats.org/drawingml/2006/chartDrawing">
    <cdr:from>
      <cdr:x>0.02357</cdr:x>
      <cdr:y>0.03842</cdr:y>
    </cdr:from>
    <cdr:to>
      <cdr:x>0.08979</cdr:x>
      <cdr:y>0.17945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71539" y="131293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35.xml><?xml version="1.0" encoding="utf-8"?>
<c:userShapes xmlns:c="http://schemas.openxmlformats.org/drawingml/2006/chart">
  <cdr:relSizeAnchor xmlns:cdr="http://schemas.openxmlformats.org/drawingml/2006/chartDrawing">
    <cdr:from>
      <cdr:x>0.02357</cdr:x>
      <cdr:y>0.03449</cdr:y>
    </cdr:from>
    <cdr:to>
      <cdr:x>0.08979</cdr:x>
      <cdr:y>0.17552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71540" y="117877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36.xml><?xml version="1.0" encoding="utf-8"?>
<c:userShapes xmlns:c="http://schemas.openxmlformats.org/drawingml/2006/chart">
  <cdr:relSizeAnchor xmlns:cdr="http://schemas.openxmlformats.org/drawingml/2006/chartDrawing">
    <cdr:from>
      <cdr:x>0.02541</cdr:x>
      <cdr:y>0.03449</cdr:y>
    </cdr:from>
    <cdr:to>
      <cdr:x>0.09163</cdr:x>
      <cdr:y>0.17552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84955" y="117877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37.xml><?xml version="1.0" encoding="utf-8"?>
<c:userShapes xmlns:c="http://schemas.openxmlformats.org/drawingml/2006/chart">
  <cdr:relSizeAnchor xmlns:cdr="http://schemas.openxmlformats.org/drawingml/2006/chartDrawing">
    <cdr:from>
      <cdr:x>0.02357</cdr:x>
      <cdr:y>0.03449</cdr:y>
    </cdr:from>
    <cdr:to>
      <cdr:x>0.08979</cdr:x>
      <cdr:y>0.17552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71539" y="117878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38.xml><?xml version="1.0" encoding="utf-8"?>
<c:userShapes xmlns:c="http://schemas.openxmlformats.org/drawingml/2006/chart">
  <cdr:relSizeAnchor xmlns:cdr="http://schemas.openxmlformats.org/drawingml/2006/chartDrawing">
    <cdr:from>
      <cdr:x>0.03644</cdr:x>
      <cdr:y>0.0502</cdr:y>
    </cdr:from>
    <cdr:to>
      <cdr:x>0.10261</cdr:x>
      <cdr:y>0.19122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265448" y="171539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39.xml><?xml version="1.0" encoding="utf-8"?>
<c:userShapes xmlns:c="http://schemas.openxmlformats.org/drawingml/2006/chart">
  <cdr:relSizeAnchor xmlns:cdr="http://schemas.openxmlformats.org/drawingml/2006/chartDrawing">
    <cdr:from>
      <cdr:x>0.02358</cdr:x>
      <cdr:y>0.03443</cdr:y>
    </cdr:from>
    <cdr:to>
      <cdr:x>0.08983</cdr:x>
      <cdr:y>0.17519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71539" y="117877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0.02002</cdr:x>
      <cdr:y>0.0487</cdr:y>
    </cdr:from>
    <cdr:to>
      <cdr:x>0.08672</cdr:x>
      <cdr:y>0.24783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44708" y="117878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40.xml><?xml version="1.0" encoding="utf-8"?>
<c:userShapes xmlns:c="http://schemas.openxmlformats.org/drawingml/2006/chart">
  <cdr:relSizeAnchor xmlns:cdr="http://schemas.openxmlformats.org/drawingml/2006/chartDrawing">
    <cdr:from>
      <cdr:x>0.02175</cdr:x>
      <cdr:y>0.03614</cdr:y>
    </cdr:from>
    <cdr:to>
      <cdr:x>0.08805</cdr:x>
      <cdr:y>0.16881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58124" y="131293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41.xml><?xml version="1.0" encoding="utf-8"?>
<c:userShapes xmlns:c="http://schemas.openxmlformats.org/drawingml/2006/chart">
  <cdr:relSizeAnchor xmlns:cdr="http://schemas.openxmlformats.org/drawingml/2006/chartDrawing">
    <cdr:from>
      <cdr:x>0.02175</cdr:x>
      <cdr:y>0.04146</cdr:y>
    </cdr:from>
    <cdr:to>
      <cdr:x>0.08805</cdr:x>
      <cdr:y>0.21096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58124" y="117878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42.xml><?xml version="1.0" encoding="utf-8"?>
<c:userShapes xmlns:c="http://schemas.openxmlformats.org/drawingml/2006/chart">
  <cdr:relSizeAnchor xmlns:cdr="http://schemas.openxmlformats.org/drawingml/2006/chartDrawing">
    <cdr:from>
      <cdr:x>0.02544</cdr:x>
      <cdr:y>0.04467</cdr:y>
    </cdr:from>
    <cdr:to>
      <cdr:x>0.09174</cdr:x>
      <cdr:y>0.25076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84955" y="104462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43.xml><?xml version="1.0" encoding="utf-8"?>
<c:userShapes xmlns:c="http://schemas.openxmlformats.org/drawingml/2006/chart">
  <cdr:relSizeAnchor xmlns:cdr="http://schemas.openxmlformats.org/drawingml/2006/chartDrawing">
    <cdr:from>
      <cdr:x>0.02544</cdr:x>
      <cdr:y>0.0525</cdr:y>
    </cdr:from>
    <cdr:to>
      <cdr:x>0.09174</cdr:x>
      <cdr:y>0.29473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84955" y="104462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44.xml><?xml version="1.0" encoding="utf-8"?>
<c:userShapes xmlns:c="http://schemas.openxmlformats.org/drawingml/2006/chart">
  <cdr:relSizeAnchor xmlns:cdr="http://schemas.openxmlformats.org/drawingml/2006/chartDrawing">
    <cdr:from>
      <cdr:x>0.02727</cdr:x>
      <cdr:y>0.0436</cdr:y>
    </cdr:from>
    <cdr:to>
      <cdr:x>0.09352</cdr:x>
      <cdr:y>0.24476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98370" y="104462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45.xml><?xml version="1.0" encoding="utf-8"?>
<c:userShapes xmlns:c="http://schemas.openxmlformats.org/drawingml/2006/chart">
  <cdr:relSizeAnchor xmlns:cdr="http://schemas.openxmlformats.org/drawingml/2006/chartDrawing">
    <cdr:from>
      <cdr:x>0.02358</cdr:x>
      <cdr:y>0.04829</cdr:y>
    </cdr:from>
    <cdr:to>
      <cdr:x>0.08983</cdr:x>
      <cdr:y>0.22556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71539" y="131293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46.xml><?xml version="1.0" encoding="utf-8"?>
<c:userShapes xmlns:c="http://schemas.openxmlformats.org/drawingml/2006/chart">
  <cdr:relSizeAnchor xmlns:cdr="http://schemas.openxmlformats.org/drawingml/2006/chartDrawing">
    <cdr:from>
      <cdr:x>0.02542</cdr:x>
      <cdr:y>0.03891</cdr:y>
    </cdr:from>
    <cdr:to>
      <cdr:x>0.09167</cdr:x>
      <cdr:y>0.18176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84955" y="131293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47.xml><?xml version="1.0" encoding="utf-8"?>
<c:userShapes xmlns:c="http://schemas.openxmlformats.org/drawingml/2006/chart">
  <cdr:relSizeAnchor xmlns:cdr="http://schemas.openxmlformats.org/drawingml/2006/chartDrawing">
    <cdr:from>
      <cdr:x>0.02358</cdr:x>
      <cdr:y>0.03449</cdr:y>
    </cdr:from>
    <cdr:to>
      <cdr:x>0.08983</cdr:x>
      <cdr:y>0.17552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71540" y="117878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224319</xdr:colOff>
      <xdr:row>45</xdr:row>
      <xdr:rowOff>132196</xdr:rowOff>
    </xdr:from>
    <xdr:to>
      <xdr:col>37</xdr:col>
      <xdr:colOff>166133</xdr:colOff>
      <xdr:row>45</xdr:row>
      <xdr:rowOff>132196</xdr:rowOff>
    </xdr:to>
    <xdr:cxnSp macro="">
      <xdr:nvCxnSpPr>
        <xdr:cNvPr id="2" name="Conector recto 1"/>
        <xdr:cNvCxnSpPr/>
      </xdr:nvCxnSpPr>
      <xdr:spPr>
        <a:xfrm>
          <a:off x="9930294" y="13267171"/>
          <a:ext cx="3399389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1565377</xdr:colOff>
      <xdr:row>40</xdr:row>
      <xdr:rowOff>292100</xdr:rowOff>
    </xdr:from>
    <xdr:to>
      <xdr:col>183</xdr:col>
      <xdr:colOff>12700</xdr:colOff>
      <xdr:row>40</xdr:row>
      <xdr:rowOff>292100</xdr:rowOff>
    </xdr:to>
    <xdr:cxnSp macro="">
      <xdr:nvCxnSpPr>
        <xdr:cNvPr id="3" name="Conector recto 2"/>
        <xdr:cNvCxnSpPr/>
      </xdr:nvCxnSpPr>
      <xdr:spPr>
        <a:xfrm>
          <a:off x="1813027" y="12350750"/>
          <a:ext cx="59731173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1014188</xdr:colOff>
      <xdr:row>0</xdr:row>
      <xdr:rowOff>99219</xdr:rowOff>
    </xdr:from>
    <xdr:to>
      <xdr:col>2</xdr:col>
      <xdr:colOff>16678</xdr:colOff>
      <xdr:row>3</xdr:row>
      <xdr:rowOff>135740</xdr:rowOff>
    </xdr:to>
    <xdr:pic>
      <xdr:nvPicPr>
        <xdr:cNvPr id="4" name="0 Imagen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61838" y="99219"/>
          <a:ext cx="888440" cy="874721"/>
        </a:xfrm>
        <a:prstGeom prst="rect">
          <a:avLst/>
        </a:prstGeom>
      </xdr:spPr>
    </xdr:pic>
    <xdr:clientData/>
  </xdr:twoCellAnchor>
  <xdr:twoCellAnchor>
    <xdr:from>
      <xdr:col>178</xdr:col>
      <xdr:colOff>0</xdr:colOff>
      <xdr:row>4</xdr:row>
      <xdr:rowOff>0</xdr:rowOff>
    </xdr:from>
    <xdr:to>
      <xdr:col>178</xdr:col>
      <xdr:colOff>252641</xdr:colOff>
      <xdr:row>4</xdr:row>
      <xdr:rowOff>0</xdr:rowOff>
    </xdr:to>
    <xdr:cxnSp macro="">
      <xdr:nvCxnSpPr>
        <xdr:cNvPr id="5" name="Conector recto 4"/>
        <xdr:cNvCxnSpPr/>
      </xdr:nvCxnSpPr>
      <xdr:spPr>
        <a:xfrm>
          <a:off x="58312050" y="1066800"/>
          <a:ext cx="252641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50947</xdr:colOff>
      <xdr:row>148</xdr:row>
      <xdr:rowOff>25337</xdr:rowOff>
    </xdr:from>
    <xdr:to>
      <xdr:col>17</xdr:col>
      <xdr:colOff>1</xdr:colOff>
      <xdr:row>181</xdr:row>
      <xdr:rowOff>188661</xdr:rowOff>
    </xdr:to>
    <xdr:graphicFrame macro="">
      <xdr:nvGraphicFramePr>
        <xdr:cNvPr id="6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24</xdr:col>
      <xdr:colOff>189830</xdr:colOff>
      <xdr:row>49</xdr:row>
      <xdr:rowOff>1000</xdr:rowOff>
    </xdr:from>
    <xdr:to>
      <xdr:col>48</xdr:col>
      <xdr:colOff>59489</xdr:colOff>
      <xdr:row>60</xdr:row>
      <xdr:rowOff>314825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24</xdr:col>
      <xdr:colOff>242455</xdr:colOff>
      <xdr:row>61</xdr:row>
      <xdr:rowOff>44449</xdr:rowOff>
    </xdr:from>
    <xdr:to>
      <xdr:col>48</xdr:col>
      <xdr:colOff>63500</xdr:colOff>
      <xdr:row>71</xdr:row>
      <xdr:rowOff>50037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24</xdr:col>
      <xdr:colOff>259772</xdr:colOff>
      <xdr:row>72</xdr:row>
      <xdr:rowOff>17318</xdr:rowOff>
    </xdr:from>
    <xdr:to>
      <xdr:col>48</xdr:col>
      <xdr:colOff>129431</xdr:colOff>
      <xdr:row>79</xdr:row>
      <xdr:rowOff>331143</xdr:rowOff>
    </xdr:to>
    <xdr:graphicFrame macro="">
      <xdr:nvGraphicFramePr>
        <xdr:cNvPr id="9" name="Gráfico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24</xdr:col>
      <xdr:colOff>253007</xdr:colOff>
      <xdr:row>80</xdr:row>
      <xdr:rowOff>89297</xdr:rowOff>
    </xdr:from>
    <xdr:to>
      <xdr:col>48</xdr:col>
      <xdr:colOff>121854</xdr:colOff>
      <xdr:row>90</xdr:row>
      <xdr:rowOff>160667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24</xdr:col>
      <xdr:colOff>294410</xdr:colOff>
      <xdr:row>90</xdr:row>
      <xdr:rowOff>259773</xdr:rowOff>
    </xdr:from>
    <xdr:to>
      <xdr:col>48</xdr:col>
      <xdr:colOff>164069</xdr:colOff>
      <xdr:row>104</xdr:row>
      <xdr:rowOff>36734</xdr:rowOff>
    </xdr:to>
    <xdr:graphicFrame macro="">
      <xdr:nvGraphicFramePr>
        <xdr:cNvPr id="11" name="Gráfico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25</xdr:col>
      <xdr:colOff>0</xdr:colOff>
      <xdr:row>105</xdr:row>
      <xdr:rowOff>0</xdr:rowOff>
    </xdr:from>
    <xdr:to>
      <xdr:col>48</xdr:col>
      <xdr:colOff>181387</xdr:colOff>
      <xdr:row>122</xdr:row>
      <xdr:rowOff>157962</xdr:rowOff>
    </xdr:to>
    <xdr:graphicFrame macro="">
      <xdr:nvGraphicFramePr>
        <xdr:cNvPr id="12" name="Gráfico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25</xdr:col>
      <xdr:colOff>0</xdr:colOff>
      <xdr:row>124</xdr:row>
      <xdr:rowOff>0</xdr:rowOff>
    </xdr:from>
    <xdr:to>
      <xdr:col>48</xdr:col>
      <xdr:colOff>181387</xdr:colOff>
      <xdr:row>142</xdr:row>
      <xdr:rowOff>36734</xdr:rowOff>
    </xdr:to>
    <xdr:graphicFrame macro="">
      <xdr:nvGraphicFramePr>
        <xdr:cNvPr id="13" name="Gráfico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24</xdr:col>
      <xdr:colOff>294410</xdr:colOff>
      <xdr:row>143</xdr:row>
      <xdr:rowOff>17319</xdr:rowOff>
    </xdr:from>
    <xdr:to>
      <xdr:col>48</xdr:col>
      <xdr:colOff>164069</xdr:colOff>
      <xdr:row>161</xdr:row>
      <xdr:rowOff>54053</xdr:rowOff>
    </xdr:to>
    <xdr:graphicFrame macro="">
      <xdr:nvGraphicFramePr>
        <xdr:cNvPr id="14" name="Gráfico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25</xdr:col>
      <xdr:colOff>0</xdr:colOff>
      <xdr:row>163</xdr:row>
      <xdr:rowOff>0</xdr:rowOff>
    </xdr:from>
    <xdr:to>
      <xdr:col>48</xdr:col>
      <xdr:colOff>181387</xdr:colOff>
      <xdr:row>181</xdr:row>
      <xdr:rowOff>36734</xdr:rowOff>
    </xdr:to>
    <xdr:graphicFrame macro="">
      <xdr:nvGraphicFramePr>
        <xdr:cNvPr id="15" name="Gráfico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25</xdr:col>
      <xdr:colOff>34636</xdr:colOff>
      <xdr:row>182</xdr:row>
      <xdr:rowOff>17318</xdr:rowOff>
    </xdr:from>
    <xdr:to>
      <xdr:col>48</xdr:col>
      <xdr:colOff>216023</xdr:colOff>
      <xdr:row>200</xdr:row>
      <xdr:rowOff>54052</xdr:rowOff>
    </xdr:to>
    <xdr:graphicFrame macro="">
      <xdr:nvGraphicFramePr>
        <xdr:cNvPr id="16" name="Gráfico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25</xdr:col>
      <xdr:colOff>0</xdr:colOff>
      <xdr:row>201</xdr:row>
      <xdr:rowOff>0</xdr:rowOff>
    </xdr:from>
    <xdr:to>
      <xdr:col>48</xdr:col>
      <xdr:colOff>181387</xdr:colOff>
      <xdr:row>219</xdr:row>
      <xdr:rowOff>36734</xdr:rowOff>
    </xdr:to>
    <xdr:graphicFrame macro="">
      <xdr:nvGraphicFramePr>
        <xdr:cNvPr id="17" name="Gráfico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25</xdr:col>
      <xdr:colOff>0</xdr:colOff>
      <xdr:row>220</xdr:row>
      <xdr:rowOff>0</xdr:rowOff>
    </xdr:from>
    <xdr:to>
      <xdr:col>48</xdr:col>
      <xdr:colOff>181387</xdr:colOff>
      <xdr:row>238</xdr:row>
      <xdr:rowOff>36734</xdr:rowOff>
    </xdr:to>
    <xdr:graphicFrame macro="">
      <xdr:nvGraphicFramePr>
        <xdr:cNvPr id="18" name="Gráfico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25</xdr:col>
      <xdr:colOff>0</xdr:colOff>
      <xdr:row>239</xdr:row>
      <xdr:rowOff>0</xdr:rowOff>
    </xdr:from>
    <xdr:to>
      <xdr:col>48</xdr:col>
      <xdr:colOff>181386</xdr:colOff>
      <xdr:row>257</xdr:row>
      <xdr:rowOff>36734</xdr:rowOff>
    </xdr:to>
    <xdr:graphicFrame macro="">
      <xdr:nvGraphicFramePr>
        <xdr:cNvPr id="19" name="Gráfico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25</xdr:col>
      <xdr:colOff>0</xdr:colOff>
      <xdr:row>258</xdr:row>
      <xdr:rowOff>0</xdr:rowOff>
    </xdr:from>
    <xdr:to>
      <xdr:col>48</xdr:col>
      <xdr:colOff>181387</xdr:colOff>
      <xdr:row>276</xdr:row>
      <xdr:rowOff>36734</xdr:rowOff>
    </xdr:to>
    <xdr:graphicFrame macro="">
      <xdr:nvGraphicFramePr>
        <xdr:cNvPr id="20" name="Gráfico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25</xdr:col>
      <xdr:colOff>0</xdr:colOff>
      <xdr:row>277</xdr:row>
      <xdr:rowOff>0</xdr:rowOff>
    </xdr:from>
    <xdr:to>
      <xdr:col>48</xdr:col>
      <xdr:colOff>181387</xdr:colOff>
      <xdr:row>295</xdr:row>
      <xdr:rowOff>36734</xdr:rowOff>
    </xdr:to>
    <xdr:graphicFrame macro="">
      <xdr:nvGraphicFramePr>
        <xdr:cNvPr id="21" name="Gráfico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25</xdr:col>
      <xdr:colOff>0</xdr:colOff>
      <xdr:row>296</xdr:row>
      <xdr:rowOff>0</xdr:rowOff>
    </xdr:from>
    <xdr:to>
      <xdr:col>48</xdr:col>
      <xdr:colOff>181387</xdr:colOff>
      <xdr:row>314</xdr:row>
      <xdr:rowOff>36734</xdr:rowOff>
    </xdr:to>
    <xdr:graphicFrame macro="">
      <xdr:nvGraphicFramePr>
        <xdr:cNvPr id="22" name="Gráfico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25</xdr:col>
      <xdr:colOff>0</xdr:colOff>
      <xdr:row>315</xdr:row>
      <xdr:rowOff>0</xdr:rowOff>
    </xdr:from>
    <xdr:to>
      <xdr:col>48</xdr:col>
      <xdr:colOff>181387</xdr:colOff>
      <xdr:row>333</xdr:row>
      <xdr:rowOff>36734</xdr:rowOff>
    </xdr:to>
    <xdr:graphicFrame macro="">
      <xdr:nvGraphicFramePr>
        <xdr:cNvPr id="23" name="Gráfico 2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25</xdr:col>
      <xdr:colOff>0</xdr:colOff>
      <xdr:row>334</xdr:row>
      <xdr:rowOff>0</xdr:rowOff>
    </xdr:from>
    <xdr:to>
      <xdr:col>48</xdr:col>
      <xdr:colOff>181387</xdr:colOff>
      <xdr:row>352</xdr:row>
      <xdr:rowOff>36734</xdr:rowOff>
    </xdr:to>
    <xdr:graphicFrame macro="">
      <xdr:nvGraphicFramePr>
        <xdr:cNvPr id="24" name="Gráfico 2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25</xdr:col>
      <xdr:colOff>0</xdr:colOff>
      <xdr:row>353</xdr:row>
      <xdr:rowOff>0</xdr:rowOff>
    </xdr:from>
    <xdr:to>
      <xdr:col>48</xdr:col>
      <xdr:colOff>181387</xdr:colOff>
      <xdr:row>372</xdr:row>
      <xdr:rowOff>50800</xdr:rowOff>
    </xdr:to>
    <xdr:graphicFrame macro="">
      <xdr:nvGraphicFramePr>
        <xdr:cNvPr id="25" name="Gráfico 2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51</xdr:col>
      <xdr:colOff>0</xdr:colOff>
      <xdr:row>49</xdr:row>
      <xdr:rowOff>0</xdr:rowOff>
    </xdr:from>
    <xdr:to>
      <xdr:col>74</xdr:col>
      <xdr:colOff>181387</xdr:colOff>
      <xdr:row>60</xdr:row>
      <xdr:rowOff>313825</xdr:rowOff>
    </xdr:to>
    <xdr:graphicFrame macro="">
      <xdr:nvGraphicFramePr>
        <xdr:cNvPr id="26" name="Gráfico 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51</xdr:col>
      <xdr:colOff>17318</xdr:colOff>
      <xdr:row>61</xdr:row>
      <xdr:rowOff>34637</xdr:rowOff>
    </xdr:from>
    <xdr:to>
      <xdr:col>74</xdr:col>
      <xdr:colOff>198705</xdr:colOff>
      <xdr:row>71</xdr:row>
      <xdr:rowOff>17318</xdr:rowOff>
    </xdr:to>
    <xdr:graphicFrame macro="">
      <xdr:nvGraphicFramePr>
        <xdr:cNvPr id="27" name="Gráfico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51</xdr:col>
      <xdr:colOff>0</xdr:colOff>
      <xdr:row>72</xdr:row>
      <xdr:rowOff>0</xdr:rowOff>
    </xdr:from>
    <xdr:to>
      <xdr:col>74</xdr:col>
      <xdr:colOff>181387</xdr:colOff>
      <xdr:row>79</xdr:row>
      <xdr:rowOff>313825</xdr:rowOff>
    </xdr:to>
    <xdr:graphicFrame macro="">
      <xdr:nvGraphicFramePr>
        <xdr:cNvPr id="28" name="Gráfico 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50</xdr:col>
      <xdr:colOff>242455</xdr:colOff>
      <xdr:row>80</xdr:row>
      <xdr:rowOff>17318</xdr:rowOff>
    </xdr:from>
    <xdr:to>
      <xdr:col>74</xdr:col>
      <xdr:colOff>112114</xdr:colOff>
      <xdr:row>90</xdr:row>
      <xdr:rowOff>88688</xdr:rowOff>
    </xdr:to>
    <xdr:graphicFrame macro="">
      <xdr:nvGraphicFramePr>
        <xdr:cNvPr id="29" name="Gráfico 2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50</xdr:col>
      <xdr:colOff>242456</xdr:colOff>
      <xdr:row>90</xdr:row>
      <xdr:rowOff>311728</xdr:rowOff>
    </xdr:from>
    <xdr:to>
      <xdr:col>74</xdr:col>
      <xdr:colOff>112115</xdr:colOff>
      <xdr:row>104</xdr:row>
      <xdr:rowOff>88689</xdr:rowOff>
    </xdr:to>
    <xdr:graphicFrame macro="">
      <xdr:nvGraphicFramePr>
        <xdr:cNvPr id="30" name="Gráfico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50</xdr:col>
      <xdr:colOff>242455</xdr:colOff>
      <xdr:row>105</xdr:row>
      <xdr:rowOff>51954</xdr:rowOff>
    </xdr:from>
    <xdr:to>
      <xdr:col>74</xdr:col>
      <xdr:colOff>112114</xdr:colOff>
      <xdr:row>123</xdr:row>
      <xdr:rowOff>19416</xdr:rowOff>
    </xdr:to>
    <xdr:graphicFrame macro="">
      <xdr:nvGraphicFramePr>
        <xdr:cNvPr id="31" name="Gráfico 3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50</xdr:col>
      <xdr:colOff>69274</xdr:colOff>
      <xdr:row>143</xdr:row>
      <xdr:rowOff>17318</xdr:rowOff>
    </xdr:from>
    <xdr:to>
      <xdr:col>73</xdr:col>
      <xdr:colOff>250660</xdr:colOff>
      <xdr:row>161</xdr:row>
      <xdr:rowOff>54052</xdr:rowOff>
    </xdr:to>
    <xdr:graphicFrame macro="">
      <xdr:nvGraphicFramePr>
        <xdr:cNvPr id="32" name="Gráfico 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50</xdr:col>
      <xdr:colOff>173182</xdr:colOff>
      <xdr:row>124</xdr:row>
      <xdr:rowOff>0</xdr:rowOff>
    </xdr:from>
    <xdr:to>
      <xdr:col>74</xdr:col>
      <xdr:colOff>42841</xdr:colOff>
      <xdr:row>142</xdr:row>
      <xdr:rowOff>36734</xdr:rowOff>
    </xdr:to>
    <xdr:graphicFrame macro="">
      <xdr:nvGraphicFramePr>
        <xdr:cNvPr id="33" name="Gráfico 3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50</xdr:col>
      <xdr:colOff>69273</xdr:colOff>
      <xdr:row>162</xdr:row>
      <xdr:rowOff>173182</xdr:rowOff>
    </xdr:from>
    <xdr:to>
      <xdr:col>73</xdr:col>
      <xdr:colOff>250659</xdr:colOff>
      <xdr:row>181</xdr:row>
      <xdr:rowOff>19416</xdr:rowOff>
    </xdr:to>
    <xdr:graphicFrame macro="">
      <xdr:nvGraphicFramePr>
        <xdr:cNvPr id="34" name="Gráfico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50</xdr:col>
      <xdr:colOff>0</xdr:colOff>
      <xdr:row>182</xdr:row>
      <xdr:rowOff>0</xdr:rowOff>
    </xdr:from>
    <xdr:to>
      <xdr:col>73</xdr:col>
      <xdr:colOff>181386</xdr:colOff>
      <xdr:row>200</xdr:row>
      <xdr:rowOff>36734</xdr:rowOff>
    </xdr:to>
    <xdr:graphicFrame macro="">
      <xdr:nvGraphicFramePr>
        <xdr:cNvPr id="35" name="Gráfico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49</xdr:col>
      <xdr:colOff>259773</xdr:colOff>
      <xdr:row>201</xdr:row>
      <xdr:rowOff>17318</xdr:rowOff>
    </xdr:from>
    <xdr:to>
      <xdr:col>73</xdr:col>
      <xdr:colOff>129432</xdr:colOff>
      <xdr:row>219</xdr:row>
      <xdr:rowOff>54052</xdr:rowOff>
    </xdr:to>
    <xdr:graphicFrame macro="">
      <xdr:nvGraphicFramePr>
        <xdr:cNvPr id="36" name="Gráfico 3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49</xdr:col>
      <xdr:colOff>242454</xdr:colOff>
      <xdr:row>220</xdr:row>
      <xdr:rowOff>34637</xdr:rowOff>
    </xdr:from>
    <xdr:to>
      <xdr:col>73</xdr:col>
      <xdr:colOff>112113</xdr:colOff>
      <xdr:row>238</xdr:row>
      <xdr:rowOff>71371</xdr:rowOff>
    </xdr:to>
    <xdr:graphicFrame macro="">
      <xdr:nvGraphicFramePr>
        <xdr:cNvPr id="37" name="Gráfico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50</xdr:col>
      <xdr:colOff>0</xdr:colOff>
      <xdr:row>239</xdr:row>
      <xdr:rowOff>0</xdr:rowOff>
    </xdr:from>
    <xdr:to>
      <xdr:col>73</xdr:col>
      <xdr:colOff>181386</xdr:colOff>
      <xdr:row>257</xdr:row>
      <xdr:rowOff>36734</xdr:rowOff>
    </xdr:to>
    <xdr:graphicFrame macro="">
      <xdr:nvGraphicFramePr>
        <xdr:cNvPr id="38" name="Gráfico 3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>
    <xdr:from>
      <xdr:col>50</xdr:col>
      <xdr:colOff>0</xdr:colOff>
      <xdr:row>258</xdr:row>
      <xdr:rowOff>0</xdr:rowOff>
    </xdr:from>
    <xdr:to>
      <xdr:col>73</xdr:col>
      <xdr:colOff>181386</xdr:colOff>
      <xdr:row>276</xdr:row>
      <xdr:rowOff>36734</xdr:rowOff>
    </xdr:to>
    <xdr:graphicFrame macro="">
      <xdr:nvGraphicFramePr>
        <xdr:cNvPr id="39" name="Gráfico 3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>
    <xdr:from>
      <xdr:col>50</xdr:col>
      <xdr:colOff>0</xdr:colOff>
      <xdr:row>277</xdr:row>
      <xdr:rowOff>0</xdr:rowOff>
    </xdr:from>
    <xdr:to>
      <xdr:col>73</xdr:col>
      <xdr:colOff>181386</xdr:colOff>
      <xdr:row>295</xdr:row>
      <xdr:rowOff>36734</xdr:rowOff>
    </xdr:to>
    <xdr:graphicFrame macro="">
      <xdr:nvGraphicFramePr>
        <xdr:cNvPr id="40" name="Gráfico 3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>
    <xdr:from>
      <xdr:col>50</xdr:col>
      <xdr:colOff>0</xdr:colOff>
      <xdr:row>296</xdr:row>
      <xdr:rowOff>17318</xdr:rowOff>
    </xdr:from>
    <xdr:to>
      <xdr:col>73</xdr:col>
      <xdr:colOff>181386</xdr:colOff>
      <xdr:row>314</xdr:row>
      <xdr:rowOff>54052</xdr:rowOff>
    </xdr:to>
    <xdr:graphicFrame macro="">
      <xdr:nvGraphicFramePr>
        <xdr:cNvPr id="41" name="Gráfico 4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>
    <xdr:from>
      <xdr:col>50</xdr:col>
      <xdr:colOff>4946</xdr:colOff>
      <xdr:row>315</xdr:row>
      <xdr:rowOff>11956</xdr:rowOff>
    </xdr:from>
    <xdr:to>
      <xdr:col>73</xdr:col>
      <xdr:colOff>192105</xdr:colOff>
      <xdr:row>333</xdr:row>
      <xdr:rowOff>48691</xdr:rowOff>
    </xdr:to>
    <xdr:graphicFrame macro="">
      <xdr:nvGraphicFramePr>
        <xdr:cNvPr id="42" name="Gráfico 4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>
    <xdr:from>
      <xdr:col>49</xdr:col>
      <xdr:colOff>242455</xdr:colOff>
      <xdr:row>333</xdr:row>
      <xdr:rowOff>170706</xdr:rowOff>
    </xdr:from>
    <xdr:to>
      <xdr:col>73</xdr:col>
      <xdr:colOff>112114</xdr:colOff>
      <xdr:row>352</xdr:row>
      <xdr:rowOff>26012</xdr:rowOff>
    </xdr:to>
    <xdr:graphicFrame macro="">
      <xdr:nvGraphicFramePr>
        <xdr:cNvPr id="43" name="Gráfico 4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>
    <xdr:from>
      <xdr:col>49</xdr:col>
      <xdr:colOff>256063</xdr:colOff>
      <xdr:row>353</xdr:row>
      <xdr:rowOff>22679</xdr:rowOff>
    </xdr:from>
    <xdr:to>
      <xdr:col>73</xdr:col>
      <xdr:colOff>119950</xdr:colOff>
      <xdr:row>372</xdr:row>
      <xdr:rowOff>87040</xdr:rowOff>
    </xdr:to>
    <xdr:graphicFrame macro="">
      <xdr:nvGraphicFramePr>
        <xdr:cNvPr id="44" name="Gráfico 4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>
    <xdr:from>
      <xdr:col>75</xdr:col>
      <xdr:colOff>233383</xdr:colOff>
      <xdr:row>49</xdr:row>
      <xdr:rowOff>51955</xdr:rowOff>
    </xdr:from>
    <xdr:to>
      <xdr:col>99</xdr:col>
      <xdr:colOff>97270</xdr:colOff>
      <xdr:row>60</xdr:row>
      <xdr:rowOff>362858</xdr:rowOff>
    </xdr:to>
    <xdr:graphicFrame macro="">
      <xdr:nvGraphicFramePr>
        <xdr:cNvPr id="45" name="Gráfico 4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>
    <xdr:from>
      <xdr:col>75</xdr:col>
      <xdr:colOff>244105</xdr:colOff>
      <xdr:row>61</xdr:row>
      <xdr:rowOff>69273</xdr:rowOff>
    </xdr:from>
    <xdr:to>
      <xdr:col>99</xdr:col>
      <xdr:colOff>107992</xdr:colOff>
      <xdr:row>70</xdr:row>
      <xdr:rowOff>453573</xdr:rowOff>
    </xdr:to>
    <xdr:graphicFrame macro="">
      <xdr:nvGraphicFramePr>
        <xdr:cNvPr id="46" name="Gráfico 4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>
    <xdr:from>
      <xdr:col>75</xdr:col>
      <xdr:colOff>249464</xdr:colOff>
      <xdr:row>72</xdr:row>
      <xdr:rowOff>45357</xdr:rowOff>
    </xdr:from>
    <xdr:to>
      <xdr:col>99</xdr:col>
      <xdr:colOff>113351</xdr:colOff>
      <xdr:row>79</xdr:row>
      <xdr:rowOff>275478</xdr:rowOff>
    </xdr:to>
    <xdr:graphicFrame macro="">
      <xdr:nvGraphicFramePr>
        <xdr:cNvPr id="47" name="Gráfico 4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>
    <xdr:from>
      <xdr:col>75</xdr:col>
      <xdr:colOff>254413</xdr:colOff>
      <xdr:row>80</xdr:row>
      <xdr:rowOff>105714</xdr:rowOff>
    </xdr:from>
    <xdr:to>
      <xdr:col>99</xdr:col>
      <xdr:colOff>124072</xdr:colOff>
      <xdr:row>90</xdr:row>
      <xdr:rowOff>86782</xdr:rowOff>
    </xdr:to>
    <xdr:graphicFrame macro="">
      <xdr:nvGraphicFramePr>
        <xdr:cNvPr id="48" name="Gráfico 4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>
    <xdr:from>
      <xdr:col>75</xdr:col>
      <xdr:colOff>259773</xdr:colOff>
      <xdr:row>90</xdr:row>
      <xdr:rowOff>313376</xdr:rowOff>
    </xdr:from>
    <xdr:to>
      <xdr:col>99</xdr:col>
      <xdr:colOff>129432</xdr:colOff>
      <xdr:row>104</xdr:row>
      <xdr:rowOff>31373</xdr:rowOff>
    </xdr:to>
    <xdr:graphicFrame macro="">
      <xdr:nvGraphicFramePr>
        <xdr:cNvPr id="49" name="Gráfico 4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>
    <xdr:from>
      <xdr:col>75</xdr:col>
      <xdr:colOff>219776</xdr:colOff>
      <xdr:row>105</xdr:row>
      <xdr:rowOff>51953</xdr:rowOff>
    </xdr:from>
    <xdr:to>
      <xdr:col>99</xdr:col>
      <xdr:colOff>89435</xdr:colOff>
      <xdr:row>122</xdr:row>
      <xdr:rowOff>179402</xdr:rowOff>
    </xdr:to>
    <xdr:graphicFrame macro="">
      <xdr:nvGraphicFramePr>
        <xdr:cNvPr id="50" name="Gráfico 4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>
    <xdr:from>
      <xdr:col>75</xdr:col>
      <xdr:colOff>237094</xdr:colOff>
      <xdr:row>124</xdr:row>
      <xdr:rowOff>12665</xdr:rowOff>
    </xdr:from>
    <xdr:to>
      <xdr:col>99</xdr:col>
      <xdr:colOff>106753</xdr:colOff>
      <xdr:row>142</xdr:row>
      <xdr:rowOff>49399</xdr:rowOff>
    </xdr:to>
    <xdr:graphicFrame macro="">
      <xdr:nvGraphicFramePr>
        <xdr:cNvPr id="51" name="Gráfico 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>
    <xdr:from>
      <xdr:col>102</xdr:col>
      <xdr:colOff>0</xdr:colOff>
      <xdr:row>49</xdr:row>
      <xdr:rowOff>-1</xdr:rowOff>
    </xdr:from>
    <xdr:to>
      <xdr:col>155</xdr:col>
      <xdr:colOff>294822</xdr:colOff>
      <xdr:row>76</xdr:row>
      <xdr:rowOff>136072</xdr:rowOff>
    </xdr:to>
    <xdr:graphicFrame macro="">
      <xdr:nvGraphicFramePr>
        <xdr:cNvPr id="52" name="Gráfico 5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</xdr:wsDr>
</file>

<file path=xl/drawings/drawing49.xml><?xml version="1.0" encoding="utf-8"?>
<c:userShapes xmlns:c="http://schemas.openxmlformats.org/drawingml/2006/chart">
  <cdr:relSizeAnchor xmlns:cdr="http://schemas.openxmlformats.org/drawingml/2006/chartDrawing">
    <cdr:from>
      <cdr:x>0.01615</cdr:x>
      <cdr:y>0.01431</cdr:y>
    </cdr:from>
    <cdr:to>
      <cdr:x>0.12466</cdr:x>
      <cdr:y>0.12466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04462" y="91047"/>
          <a:ext cx="701962" cy="701962"/>
        </a:xfrm>
        <a:prstGeom xmlns:a="http://schemas.openxmlformats.org/drawingml/2006/main" prst="rect">
          <a:avLst/>
        </a:prstGeom>
      </cdr:spPr>
    </cdr:pic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0.01989</cdr:x>
      <cdr:y>0.07177</cdr:y>
    </cdr:from>
    <cdr:to>
      <cdr:x>0.08614</cdr:x>
      <cdr:y>0.31081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44708" y="144708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50.xml><?xml version="1.0" encoding="utf-8"?>
<c:userShapes xmlns:c="http://schemas.openxmlformats.org/drawingml/2006/chart">
  <cdr:relSizeAnchor xmlns:cdr="http://schemas.openxmlformats.org/drawingml/2006/chartDrawing">
    <cdr:from>
      <cdr:x>0.02028</cdr:x>
      <cdr:y>0.05563</cdr:y>
    </cdr:from>
    <cdr:to>
      <cdr:x>0.08653</cdr:x>
      <cdr:y>0.22217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47571" y="160986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51.xml><?xml version="1.0" encoding="utf-8"?>
<c:userShapes xmlns:c="http://schemas.openxmlformats.org/drawingml/2006/chart">
  <cdr:relSizeAnchor xmlns:cdr="http://schemas.openxmlformats.org/drawingml/2006/chartDrawing">
    <cdr:from>
      <cdr:x>0.02002</cdr:x>
      <cdr:y>0.0487</cdr:y>
    </cdr:from>
    <cdr:to>
      <cdr:x>0.08672</cdr:x>
      <cdr:y>0.24783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44708" y="117878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52.xml><?xml version="1.0" encoding="utf-8"?>
<c:userShapes xmlns:c="http://schemas.openxmlformats.org/drawingml/2006/chart">
  <cdr:relSizeAnchor xmlns:cdr="http://schemas.openxmlformats.org/drawingml/2006/chartDrawing">
    <cdr:from>
      <cdr:x>0.01989</cdr:x>
      <cdr:y>0.07177</cdr:y>
    </cdr:from>
    <cdr:to>
      <cdr:x>0.08614</cdr:x>
      <cdr:y>0.31081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44708" y="144708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53.xml><?xml version="1.0" encoding="utf-8"?>
<c:userShapes xmlns:c="http://schemas.openxmlformats.org/drawingml/2006/chart">
  <cdr:relSizeAnchor xmlns:cdr="http://schemas.openxmlformats.org/drawingml/2006/chartDrawing">
    <cdr:from>
      <cdr:x>0.01988</cdr:x>
      <cdr:y>0.0636</cdr:y>
    </cdr:from>
    <cdr:to>
      <cdr:x>0.0861</cdr:x>
      <cdr:y>0.25746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44708" y="158124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54.xml><?xml version="1.0" encoding="utf-8"?>
<c:userShapes xmlns:c="http://schemas.openxmlformats.org/drawingml/2006/chart">
  <cdr:relSizeAnchor xmlns:cdr="http://schemas.openxmlformats.org/drawingml/2006/chartDrawing">
    <cdr:from>
      <cdr:x>0.02174</cdr:x>
      <cdr:y>0.05319</cdr:y>
    </cdr:from>
    <cdr:to>
      <cdr:x>0.08798</cdr:x>
      <cdr:y>0.23034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58124" y="144708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55.xml><?xml version="1.0" encoding="utf-8"?>
<c:userShapes xmlns:c="http://schemas.openxmlformats.org/drawingml/2006/chart">
  <cdr:relSizeAnchor xmlns:cdr="http://schemas.openxmlformats.org/drawingml/2006/chartDrawing">
    <cdr:from>
      <cdr:x>0.02541</cdr:x>
      <cdr:y>0.03856</cdr:y>
    </cdr:from>
    <cdr:to>
      <cdr:x>0.09163</cdr:x>
      <cdr:y>0.18013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84955" y="131293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56.xml><?xml version="1.0" encoding="utf-8"?>
<c:userShapes xmlns:c="http://schemas.openxmlformats.org/drawingml/2006/chart">
  <cdr:relSizeAnchor xmlns:cdr="http://schemas.openxmlformats.org/drawingml/2006/chartDrawing">
    <cdr:from>
      <cdr:x>0.0162</cdr:x>
      <cdr:y>0.04627</cdr:y>
    </cdr:from>
    <cdr:to>
      <cdr:x>0.08242</cdr:x>
      <cdr:y>0.1873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17877" y="158124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57.xml><?xml version="1.0" encoding="utf-8"?>
<c:userShapes xmlns:c="http://schemas.openxmlformats.org/drawingml/2006/chart">
  <cdr:relSizeAnchor xmlns:cdr="http://schemas.openxmlformats.org/drawingml/2006/chartDrawing">
    <cdr:from>
      <cdr:x>0.01989</cdr:x>
      <cdr:y>0.0502</cdr:y>
    </cdr:from>
    <cdr:to>
      <cdr:x>0.08614</cdr:x>
      <cdr:y>0.19122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44708" y="171540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58.xml><?xml version="1.0" encoding="utf-8"?>
<c:userShapes xmlns:c="http://schemas.openxmlformats.org/drawingml/2006/chart">
  <cdr:relSizeAnchor xmlns:cdr="http://schemas.openxmlformats.org/drawingml/2006/chartDrawing">
    <cdr:from>
      <cdr:x>0.02541</cdr:x>
      <cdr:y>0.04627</cdr:y>
    </cdr:from>
    <cdr:to>
      <cdr:x>0.09163</cdr:x>
      <cdr:y>0.1873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84955" y="158124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59.xml><?xml version="1.0" encoding="utf-8"?>
<c:userShapes xmlns:c="http://schemas.openxmlformats.org/drawingml/2006/chart">
  <cdr:relSizeAnchor xmlns:cdr="http://schemas.openxmlformats.org/drawingml/2006/chartDrawing">
    <cdr:from>
      <cdr:x>0.02541</cdr:x>
      <cdr:y>0.03842</cdr:y>
    </cdr:from>
    <cdr:to>
      <cdr:x>0.09163</cdr:x>
      <cdr:y>0.17945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84955" y="131293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0.01988</cdr:x>
      <cdr:y>0.0636</cdr:y>
    </cdr:from>
    <cdr:to>
      <cdr:x>0.0861</cdr:x>
      <cdr:y>0.25746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44708" y="158124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60.xml><?xml version="1.0" encoding="utf-8"?>
<c:userShapes xmlns:c="http://schemas.openxmlformats.org/drawingml/2006/chart">
  <cdr:relSizeAnchor xmlns:cdr="http://schemas.openxmlformats.org/drawingml/2006/chartDrawing">
    <cdr:from>
      <cdr:x>0.02726</cdr:x>
      <cdr:y>0.04627</cdr:y>
    </cdr:from>
    <cdr:to>
      <cdr:x>0.09347</cdr:x>
      <cdr:y>0.1873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98370" y="158124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61.xml><?xml version="1.0" encoding="utf-8"?>
<c:userShapes xmlns:c="http://schemas.openxmlformats.org/drawingml/2006/chart">
  <cdr:relSizeAnchor xmlns:cdr="http://schemas.openxmlformats.org/drawingml/2006/chartDrawing">
    <cdr:from>
      <cdr:x>0.02357</cdr:x>
      <cdr:y>0.03842</cdr:y>
    </cdr:from>
    <cdr:to>
      <cdr:x>0.08979</cdr:x>
      <cdr:y>0.17945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71539" y="131293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62.xml><?xml version="1.0" encoding="utf-8"?>
<c:userShapes xmlns:c="http://schemas.openxmlformats.org/drawingml/2006/chart">
  <cdr:relSizeAnchor xmlns:cdr="http://schemas.openxmlformats.org/drawingml/2006/chartDrawing">
    <cdr:from>
      <cdr:x>0.02173</cdr:x>
      <cdr:y>0.04234</cdr:y>
    </cdr:from>
    <cdr:to>
      <cdr:x>0.08795</cdr:x>
      <cdr:y>0.18337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58124" y="144708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63.xml><?xml version="1.0" encoding="utf-8"?>
<c:userShapes xmlns:c="http://schemas.openxmlformats.org/drawingml/2006/chart">
  <cdr:relSizeAnchor xmlns:cdr="http://schemas.openxmlformats.org/drawingml/2006/chartDrawing">
    <cdr:from>
      <cdr:x>0.02541</cdr:x>
      <cdr:y>0.04627</cdr:y>
    </cdr:from>
    <cdr:to>
      <cdr:x>0.09163</cdr:x>
      <cdr:y>0.1873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84955" y="158124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64.xml><?xml version="1.0" encoding="utf-8"?>
<c:userShapes xmlns:c="http://schemas.openxmlformats.org/drawingml/2006/chart">
  <cdr:relSizeAnchor xmlns:cdr="http://schemas.openxmlformats.org/drawingml/2006/chartDrawing">
    <cdr:from>
      <cdr:x>0.02173</cdr:x>
      <cdr:y>0.03842</cdr:y>
    </cdr:from>
    <cdr:to>
      <cdr:x>0.08795</cdr:x>
      <cdr:y>0.17945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58124" y="131293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65.xml><?xml version="1.0" encoding="utf-8"?>
<c:userShapes xmlns:c="http://schemas.openxmlformats.org/drawingml/2006/chart">
  <cdr:relSizeAnchor xmlns:cdr="http://schemas.openxmlformats.org/drawingml/2006/chartDrawing">
    <cdr:from>
      <cdr:x>0.02357</cdr:x>
      <cdr:y>0.03842</cdr:y>
    </cdr:from>
    <cdr:to>
      <cdr:x>0.08979</cdr:x>
      <cdr:y>0.17945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71540" y="131293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66.xml><?xml version="1.0" encoding="utf-8"?>
<c:userShapes xmlns:c="http://schemas.openxmlformats.org/drawingml/2006/chart">
  <cdr:relSizeAnchor xmlns:cdr="http://schemas.openxmlformats.org/drawingml/2006/chartDrawing">
    <cdr:from>
      <cdr:x>0.02173</cdr:x>
      <cdr:y>0.04234</cdr:y>
    </cdr:from>
    <cdr:to>
      <cdr:x>0.08795</cdr:x>
      <cdr:y>0.18337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58124" y="144708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67.xml><?xml version="1.0" encoding="utf-8"?>
<c:userShapes xmlns:c="http://schemas.openxmlformats.org/drawingml/2006/chart">
  <cdr:relSizeAnchor xmlns:cdr="http://schemas.openxmlformats.org/drawingml/2006/chartDrawing">
    <cdr:from>
      <cdr:x>0.0291</cdr:x>
      <cdr:y>0.04234</cdr:y>
    </cdr:from>
    <cdr:to>
      <cdr:x>0.09532</cdr:x>
      <cdr:y>0.18337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211786" y="144708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68.xml><?xml version="1.0" encoding="utf-8"?>
<c:userShapes xmlns:c="http://schemas.openxmlformats.org/drawingml/2006/chart">
  <cdr:relSizeAnchor xmlns:cdr="http://schemas.openxmlformats.org/drawingml/2006/chartDrawing">
    <cdr:from>
      <cdr:x>0.02173</cdr:x>
      <cdr:y>0.03257</cdr:y>
    </cdr:from>
    <cdr:to>
      <cdr:x>0.08795</cdr:x>
      <cdr:y>0.16573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58124" y="117878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69.xml><?xml version="1.0" encoding="utf-8"?>
<c:userShapes xmlns:c="http://schemas.openxmlformats.org/drawingml/2006/chart">
  <cdr:relSizeAnchor xmlns:cdr="http://schemas.openxmlformats.org/drawingml/2006/chartDrawing">
    <cdr:from>
      <cdr:x>0.02357</cdr:x>
      <cdr:y>0.04073</cdr:y>
    </cdr:from>
    <cdr:to>
      <cdr:x>0.08979</cdr:x>
      <cdr:y>0.20728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71539" y="117877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0.02174</cdr:x>
      <cdr:y>0.05319</cdr:y>
    </cdr:from>
    <cdr:to>
      <cdr:x>0.08798</cdr:x>
      <cdr:y>0.23034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58124" y="144708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70.xml><?xml version="1.0" encoding="utf-8"?>
<c:userShapes xmlns:c="http://schemas.openxmlformats.org/drawingml/2006/chart">
  <cdr:relSizeAnchor xmlns:cdr="http://schemas.openxmlformats.org/drawingml/2006/chartDrawing">
    <cdr:from>
      <cdr:x>0.02173</cdr:x>
      <cdr:y>0.05476</cdr:y>
    </cdr:from>
    <cdr:to>
      <cdr:x>0.08795</cdr:x>
      <cdr:y>0.25579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58124" y="131293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71.xml><?xml version="1.0" encoding="utf-8"?>
<c:userShapes xmlns:c="http://schemas.openxmlformats.org/drawingml/2006/chart">
  <cdr:relSizeAnchor xmlns:cdr="http://schemas.openxmlformats.org/drawingml/2006/chartDrawing">
    <cdr:from>
      <cdr:x>0.02357</cdr:x>
      <cdr:y>0.0711</cdr:y>
    </cdr:from>
    <cdr:to>
      <cdr:x>0.08979</cdr:x>
      <cdr:y>0.3079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71540" y="144708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72.xml><?xml version="1.0" encoding="utf-8"?>
<c:userShapes xmlns:c="http://schemas.openxmlformats.org/drawingml/2006/chart">
  <cdr:relSizeAnchor xmlns:cdr="http://schemas.openxmlformats.org/drawingml/2006/chartDrawing">
    <cdr:from>
      <cdr:x>0.02542</cdr:x>
      <cdr:y>0.05821</cdr:y>
    </cdr:from>
    <cdr:to>
      <cdr:x>0.09167</cdr:x>
      <cdr:y>0.25206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84955" y="144708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73.xml><?xml version="1.0" encoding="utf-8"?>
<c:userShapes xmlns:c="http://schemas.openxmlformats.org/drawingml/2006/chart">
  <cdr:relSizeAnchor xmlns:cdr="http://schemas.openxmlformats.org/drawingml/2006/chartDrawing">
    <cdr:from>
      <cdr:x>0.02358</cdr:x>
      <cdr:y>0.04727</cdr:y>
    </cdr:from>
    <cdr:to>
      <cdr:x>0.08983</cdr:x>
      <cdr:y>0.22077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71540" y="131293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74.xml><?xml version="1.0" encoding="utf-8"?>
<c:userShapes xmlns:c="http://schemas.openxmlformats.org/drawingml/2006/chart">
  <cdr:relSizeAnchor xmlns:cdr="http://schemas.openxmlformats.org/drawingml/2006/chartDrawing">
    <cdr:from>
      <cdr:x>0.02727</cdr:x>
      <cdr:y>0.03859</cdr:y>
    </cdr:from>
    <cdr:to>
      <cdr:x>0.09352</cdr:x>
      <cdr:y>0.18027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98371" y="131292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75.xml><?xml version="1.0" encoding="utf-8"?>
<c:userShapes xmlns:c="http://schemas.openxmlformats.org/drawingml/2006/chart">
  <cdr:relSizeAnchor xmlns:cdr="http://schemas.openxmlformats.org/drawingml/2006/chartDrawing">
    <cdr:from>
      <cdr:x>0.02541</cdr:x>
      <cdr:y>0.03449</cdr:y>
    </cdr:from>
    <cdr:to>
      <cdr:x>0.09163</cdr:x>
      <cdr:y>0.17552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84955" y="117877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76.xml><?xml version="1.0" encoding="utf-8"?>
<c:userShapes xmlns:c="http://schemas.openxmlformats.org/drawingml/2006/chart">
  <cdr:relSizeAnchor xmlns:cdr="http://schemas.openxmlformats.org/drawingml/2006/chartDrawing">
    <cdr:from>
      <cdr:x>0.02542</cdr:x>
      <cdr:y>0.03449</cdr:y>
    </cdr:from>
    <cdr:to>
      <cdr:x>0.09167</cdr:x>
      <cdr:y>0.17552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84955" y="117878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77.xml><?xml version="1.0" encoding="utf-8"?>
<c:userShapes xmlns:c="http://schemas.openxmlformats.org/drawingml/2006/chart">
  <cdr:relSizeAnchor xmlns:cdr="http://schemas.openxmlformats.org/drawingml/2006/chartDrawing">
    <cdr:from>
      <cdr:x>0.01988</cdr:x>
      <cdr:y>0.03452</cdr:y>
    </cdr:from>
    <cdr:to>
      <cdr:x>0.0861</cdr:x>
      <cdr:y>0.17566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44708" y="117878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78.xml><?xml version="1.0" encoding="utf-8"?>
<c:userShapes xmlns:c="http://schemas.openxmlformats.org/drawingml/2006/chart">
  <cdr:relSizeAnchor xmlns:cdr="http://schemas.openxmlformats.org/drawingml/2006/chartDrawing">
    <cdr:from>
      <cdr:x>0.02173</cdr:x>
      <cdr:y>0.03449</cdr:y>
    </cdr:from>
    <cdr:to>
      <cdr:x>0.08795</cdr:x>
      <cdr:y>0.17552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58124" y="117877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79.xml><?xml version="1.0" encoding="utf-8"?>
<c:userShapes xmlns:c="http://schemas.openxmlformats.org/drawingml/2006/chart">
  <cdr:relSizeAnchor xmlns:cdr="http://schemas.openxmlformats.org/drawingml/2006/chartDrawing">
    <cdr:from>
      <cdr:x>0.02174</cdr:x>
      <cdr:y>0.03449</cdr:y>
    </cdr:from>
    <cdr:to>
      <cdr:x>0.08798</cdr:x>
      <cdr:y>0.17552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58124" y="117877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0.02541</cdr:x>
      <cdr:y>0.03856</cdr:y>
    </cdr:from>
    <cdr:to>
      <cdr:x>0.09163</cdr:x>
      <cdr:y>0.18013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84955" y="131293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80.xml><?xml version="1.0" encoding="utf-8"?>
<c:userShapes xmlns:c="http://schemas.openxmlformats.org/drawingml/2006/chart">
  <cdr:relSizeAnchor xmlns:cdr="http://schemas.openxmlformats.org/drawingml/2006/chartDrawing">
    <cdr:from>
      <cdr:x>0.01989</cdr:x>
      <cdr:y>0.04234</cdr:y>
    </cdr:from>
    <cdr:to>
      <cdr:x>0.08614</cdr:x>
      <cdr:y>0.18337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44709" y="144709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81.xml><?xml version="1.0" encoding="utf-8"?>
<c:userShapes xmlns:c="http://schemas.openxmlformats.org/drawingml/2006/chart">
  <cdr:relSizeAnchor xmlns:cdr="http://schemas.openxmlformats.org/drawingml/2006/chartDrawing">
    <cdr:from>
      <cdr:x>0.02357</cdr:x>
      <cdr:y>0.03842</cdr:y>
    </cdr:from>
    <cdr:to>
      <cdr:x>0.08979</cdr:x>
      <cdr:y>0.17945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71539" y="131293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82.xml><?xml version="1.0" encoding="utf-8"?>
<c:userShapes xmlns:c="http://schemas.openxmlformats.org/drawingml/2006/chart">
  <cdr:relSizeAnchor xmlns:cdr="http://schemas.openxmlformats.org/drawingml/2006/chartDrawing">
    <cdr:from>
      <cdr:x>0.02357</cdr:x>
      <cdr:y>0.03449</cdr:y>
    </cdr:from>
    <cdr:to>
      <cdr:x>0.08979</cdr:x>
      <cdr:y>0.17552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71540" y="117877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83.xml><?xml version="1.0" encoding="utf-8"?>
<c:userShapes xmlns:c="http://schemas.openxmlformats.org/drawingml/2006/chart">
  <cdr:relSizeAnchor xmlns:cdr="http://schemas.openxmlformats.org/drawingml/2006/chartDrawing">
    <cdr:from>
      <cdr:x>0.02541</cdr:x>
      <cdr:y>0.03449</cdr:y>
    </cdr:from>
    <cdr:to>
      <cdr:x>0.09163</cdr:x>
      <cdr:y>0.17552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84955" y="117877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84.xml><?xml version="1.0" encoding="utf-8"?>
<c:userShapes xmlns:c="http://schemas.openxmlformats.org/drawingml/2006/chart">
  <cdr:relSizeAnchor xmlns:cdr="http://schemas.openxmlformats.org/drawingml/2006/chartDrawing">
    <cdr:from>
      <cdr:x>0.02357</cdr:x>
      <cdr:y>0.03449</cdr:y>
    </cdr:from>
    <cdr:to>
      <cdr:x>0.08979</cdr:x>
      <cdr:y>0.17552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71539" y="117878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85.xml><?xml version="1.0" encoding="utf-8"?>
<c:userShapes xmlns:c="http://schemas.openxmlformats.org/drawingml/2006/chart">
  <cdr:relSizeAnchor xmlns:cdr="http://schemas.openxmlformats.org/drawingml/2006/chartDrawing">
    <cdr:from>
      <cdr:x>0.03644</cdr:x>
      <cdr:y>0.0502</cdr:y>
    </cdr:from>
    <cdr:to>
      <cdr:x>0.10261</cdr:x>
      <cdr:y>0.19122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265448" y="171539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86.xml><?xml version="1.0" encoding="utf-8"?>
<c:userShapes xmlns:c="http://schemas.openxmlformats.org/drawingml/2006/chart">
  <cdr:relSizeAnchor xmlns:cdr="http://schemas.openxmlformats.org/drawingml/2006/chartDrawing">
    <cdr:from>
      <cdr:x>0.02358</cdr:x>
      <cdr:y>0.03443</cdr:y>
    </cdr:from>
    <cdr:to>
      <cdr:x>0.08983</cdr:x>
      <cdr:y>0.17519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71539" y="117877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87.xml><?xml version="1.0" encoding="utf-8"?>
<c:userShapes xmlns:c="http://schemas.openxmlformats.org/drawingml/2006/chart">
  <cdr:relSizeAnchor xmlns:cdr="http://schemas.openxmlformats.org/drawingml/2006/chartDrawing">
    <cdr:from>
      <cdr:x>0.02175</cdr:x>
      <cdr:y>0.03614</cdr:y>
    </cdr:from>
    <cdr:to>
      <cdr:x>0.08805</cdr:x>
      <cdr:y>0.16881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58124" y="131293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88.xml><?xml version="1.0" encoding="utf-8"?>
<c:userShapes xmlns:c="http://schemas.openxmlformats.org/drawingml/2006/chart">
  <cdr:relSizeAnchor xmlns:cdr="http://schemas.openxmlformats.org/drawingml/2006/chartDrawing">
    <cdr:from>
      <cdr:x>0.02175</cdr:x>
      <cdr:y>0.04146</cdr:y>
    </cdr:from>
    <cdr:to>
      <cdr:x>0.08805</cdr:x>
      <cdr:y>0.21096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58124" y="117878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89.xml><?xml version="1.0" encoding="utf-8"?>
<c:userShapes xmlns:c="http://schemas.openxmlformats.org/drawingml/2006/chart">
  <cdr:relSizeAnchor xmlns:cdr="http://schemas.openxmlformats.org/drawingml/2006/chartDrawing">
    <cdr:from>
      <cdr:x>0.02544</cdr:x>
      <cdr:y>0.04467</cdr:y>
    </cdr:from>
    <cdr:to>
      <cdr:x>0.09174</cdr:x>
      <cdr:y>0.25076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84955" y="104462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0.0162</cdr:x>
      <cdr:y>0.04627</cdr:y>
    </cdr:from>
    <cdr:to>
      <cdr:x>0.08242</cdr:x>
      <cdr:y>0.1873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17877" y="158124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90.xml><?xml version="1.0" encoding="utf-8"?>
<c:userShapes xmlns:c="http://schemas.openxmlformats.org/drawingml/2006/chart">
  <cdr:relSizeAnchor xmlns:cdr="http://schemas.openxmlformats.org/drawingml/2006/chartDrawing">
    <cdr:from>
      <cdr:x>0.02544</cdr:x>
      <cdr:y>0.0525</cdr:y>
    </cdr:from>
    <cdr:to>
      <cdr:x>0.09174</cdr:x>
      <cdr:y>0.29473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84955" y="104462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91.xml><?xml version="1.0" encoding="utf-8"?>
<c:userShapes xmlns:c="http://schemas.openxmlformats.org/drawingml/2006/chart">
  <cdr:relSizeAnchor xmlns:cdr="http://schemas.openxmlformats.org/drawingml/2006/chartDrawing">
    <cdr:from>
      <cdr:x>0.02727</cdr:x>
      <cdr:y>0.0436</cdr:y>
    </cdr:from>
    <cdr:to>
      <cdr:x>0.09352</cdr:x>
      <cdr:y>0.24476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98370" y="104462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92.xml><?xml version="1.0" encoding="utf-8"?>
<c:userShapes xmlns:c="http://schemas.openxmlformats.org/drawingml/2006/chart">
  <cdr:relSizeAnchor xmlns:cdr="http://schemas.openxmlformats.org/drawingml/2006/chartDrawing">
    <cdr:from>
      <cdr:x>0.02358</cdr:x>
      <cdr:y>0.04829</cdr:y>
    </cdr:from>
    <cdr:to>
      <cdr:x>0.08983</cdr:x>
      <cdr:y>0.22556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71539" y="131293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93.xml><?xml version="1.0" encoding="utf-8"?>
<c:userShapes xmlns:c="http://schemas.openxmlformats.org/drawingml/2006/chart">
  <cdr:relSizeAnchor xmlns:cdr="http://schemas.openxmlformats.org/drawingml/2006/chartDrawing">
    <cdr:from>
      <cdr:x>0.02542</cdr:x>
      <cdr:y>0.03891</cdr:y>
    </cdr:from>
    <cdr:to>
      <cdr:x>0.09167</cdr:x>
      <cdr:y>0.18176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84955" y="131293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drawings/drawing94.xml><?xml version="1.0" encoding="utf-8"?>
<c:userShapes xmlns:c="http://schemas.openxmlformats.org/drawingml/2006/chart">
  <cdr:relSizeAnchor xmlns:cdr="http://schemas.openxmlformats.org/drawingml/2006/chartDrawing">
    <cdr:from>
      <cdr:x>0.02358</cdr:x>
      <cdr:y>0.03449</cdr:y>
    </cdr:from>
    <cdr:to>
      <cdr:x>0.08983</cdr:x>
      <cdr:y>0.17552</cdr:y>
    </cdr:to>
    <cdr:pic>
      <cdr:nvPicPr>
        <cdr:cNvPr id="2" name="Imagen 1"/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171540" y="117878"/>
          <a:ext cx="481958" cy="481958"/>
        </a:xfrm>
        <a:prstGeom xmlns:a="http://schemas.openxmlformats.org/drawingml/2006/main" prst="rect">
          <a:avLst/>
        </a:prstGeom>
      </cdr:spPr>
    </cdr:pic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T117"/>
  <sheetViews>
    <sheetView showGridLines="0" tabSelected="1" zoomScale="42" zoomScaleNormal="42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B1" sqref="B1:FV1"/>
    </sheetView>
  </sheetViews>
  <sheetFormatPr baseColWidth="10" defaultRowHeight="15" x14ac:dyDescent="0.25"/>
  <cols>
    <col min="1" max="1" width="3.7109375" style="17" customWidth="1"/>
    <col min="2" max="2" width="28.28515625" style="17" customWidth="1"/>
    <col min="3" max="9" width="4.7109375" style="17" customWidth="1"/>
    <col min="10" max="10" width="5.140625" style="17" customWidth="1"/>
    <col min="11" max="90" width="4.7109375" style="17" customWidth="1"/>
    <col min="91" max="91" width="5.28515625" style="17" customWidth="1"/>
    <col min="92" max="92" width="5" style="17" customWidth="1"/>
    <col min="93" max="93" width="5.140625" style="17" customWidth="1"/>
    <col min="94" max="94" width="5.42578125" style="17" customWidth="1"/>
    <col min="95" max="98" width="4.7109375" style="17" customWidth="1"/>
    <col min="99" max="99" width="5.28515625" style="17" customWidth="1"/>
    <col min="100" max="100" width="5.140625" style="17" customWidth="1"/>
    <col min="101" max="101" width="5" style="17" customWidth="1"/>
    <col min="102" max="102" width="5.140625" style="17" customWidth="1"/>
    <col min="103" max="111" width="4.7109375" style="17" customWidth="1"/>
    <col min="112" max="112" width="4.85546875" style="17" customWidth="1"/>
    <col min="113" max="113" width="4.28515625" style="17" customWidth="1"/>
    <col min="114" max="114" width="5.28515625" style="17" customWidth="1"/>
    <col min="115" max="115" width="5.140625" style="17" customWidth="1"/>
    <col min="116" max="122" width="4.7109375" style="17" customWidth="1"/>
    <col min="123" max="123" width="5.42578125" style="17" customWidth="1"/>
    <col min="124" max="125" width="5" style="17" customWidth="1"/>
    <col min="126" max="126" width="5.28515625" style="17" customWidth="1"/>
    <col min="127" max="138" width="4.7109375" style="17" customWidth="1"/>
    <col min="139" max="139" width="5.42578125" style="17" customWidth="1"/>
    <col min="140" max="140" width="4.7109375" style="17" customWidth="1"/>
    <col min="141" max="141" width="5.5703125" style="17" customWidth="1"/>
    <col min="142" max="142" width="6.85546875" style="17" customWidth="1"/>
    <col min="143" max="177" width="4.7109375" style="17" customWidth="1"/>
    <col min="178" max="178" width="7.140625" style="17" customWidth="1"/>
    <col min="179" max="182" width="4.7109375" style="17" customWidth="1"/>
    <col min="183" max="183" width="29.42578125" style="17" customWidth="1"/>
    <col min="184" max="184" width="12.140625" style="17" customWidth="1"/>
    <col min="185" max="185" width="16.5703125" style="17" customWidth="1"/>
    <col min="186" max="186" width="7.7109375" style="17" bestFit="1" customWidth="1"/>
    <col min="187" max="187" width="6.42578125" style="17" bestFit="1" customWidth="1"/>
    <col min="188" max="188" width="8.28515625" style="17" bestFit="1" customWidth="1"/>
    <col min="189" max="189" width="7.7109375" style="17" bestFit="1" customWidth="1"/>
    <col min="190" max="190" width="6.42578125" style="17" bestFit="1" customWidth="1"/>
    <col min="191" max="191" width="8.28515625" style="17" bestFit="1" customWidth="1"/>
    <col min="192" max="192" width="7.7109375" style="17" bestFit="1" customWidth="1"/>
    <col min="193" max="193" width="6.42578125" style="17" bestFit="1" customWidth="1"/>
    <col min="194" max="194" width="8.28515625" style="17" bestFit="1" customWidth="1"/>
    <col min="195" max="195" width="7.7109375" style="17" bestFit="1" customWidth="1"/>
    <col min="196" max="196" width="6.42578125" style="17" bestFit="1" customWidth="1"/>
    <col min="197" max="197" width="8.28515625" style="17" bestFit="1" customWidth="1"/>
    <col min="198" max="198" width="7.7109375" style="17" bestFit="1" customWidth="1"/>
    <col min="199" max="199" width="6.42578125" style="17" bestFit="1" customWidth="1"/>
    <col min="200" max="200" width="8.28515625" style="17" bestFit="1" customWidth="1"/>
    <col min="201" max="216" width="7.7109375" style="17" customWidth="1"/>
    <col min="217" max="217" width="8.28515625" style="17" customWidth="1"/>
    <col min="218" max="244" width="11.42578125" style="17"/>
    <col min="245" max="245" width="3.140625" style="17" customWidth="1"/>
    <col min="246" max="16384" width="11.42578125" style="17"/>
  </cols>
  <sheetData>
    <row r="1" spans="1:225" ht="26.25" x14ac:dyDescent="0.4">
      <c r="B1" s="105" t="s">
        <v>119</v>
      </c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/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/>
      <c r="AI1" s="105"/>
      <c r="AJ1" s="105"/>
      <c r="AK1" s="105"/>
      <c r="AL1" s="105"/>
      <c r="AM1" s="105"/>
      <c r="AN1" s="105"/>
      <c r="AO1" s="105"/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  <c r="BM1" s="105"/>
      <c r="BN1" s="105"/>
      <c r="BO1" s="105"/>
      <c r="BP1" s="105"/>
      <c r="BQ1" s="105"/>
      <c r="BR1" s="105"/>
      <c r="BS1" s="105"/>
      <c r="BT1" s="105"/>
      <c r="BU1" s="105"/>
      <c r="BV1" s="105"/>
      <c r="BW1" s="105"/>
      <c r="BX1" s="105"/>
      <c r="BY1" s="105"/>
      <c r="BZ1" s="105"/>
      <c r="CA1" s="105"/>
      <c r="CB1" s="105"/>
      <c r="CC1" s="105"/>
      <c r="CD1" s="105"/>
      <c r="CE1" s="105"/>
      <c r="CF1" s="105"/>
      <c r="CG1" s="105"/>
      <c r="CH1" s="105"/>
      <c r="CI1" s="105"/>
      <c r="CJ1" s="105"/>
      <c r="CK1" s="105"/>
      <c r="CL1" s="105"/>
      <c r="CM1" s="105"/>
      <c r="CN1" s="105"/>
      <c r="CO1" s="105"/>
      <c r="CP1" s="105"/>
      <c r="CQ1" s="105"/>
      <c r="CR1" s="105"/>
      <c r="CS1" s="105"/>
      <c r="CT1" s="105"/>
      <c r="CU1" s="105"/>
      <c r="CV1" s="105"/>
      <c r="CW1" s="105"/>
      <c r="CX1" s="105"/>
      <c r="CY1" s="105"/>
      <c r="CZ1" s="105"/>
      <c r="DA1" s="105"/>
      <c r="DB1" s="105"/>
      <c r="DC1" s="105"/>
      <c r="DD1" s="105"/>
      <c r="DE1" s="105"/>
      <c r="DF1" s="105"/>
      <c r="DG1" s="105"/>
      <c r="DH1" s="105"/>
      <c r="DI1" s="105"/>
      <c r="DJ1" s="105"/>
      <c r="DK1" s="105"/>
      <c r="DL1" s="105"/>
      <c r="DM1" s="105"/>
      <c r="DN1" s="105"/>
      <c r="DO1" s="105"/>
      <c r="DP1" s="105"/>
      <c r="DQ1" s="105"/>
      <c r="DR1" s="105"/>
      <c r="DS1" s="105"/>
      <c r="DT1" s="105"/>
      <c r="DU1" s="105"/>
      <c r="DV1" s="105"/>
      <c r="DW1" s="105"/>
      <c r="DX1" s="105"/>
      <c r="DY1" s="105"/>
      <c r="DZ1" s="105"/>
      <c r="EA1" s="105"/>
      <c r="EB1" s="105"/>
      <c r="EC1" s="105"/>
      <c r="ED1" s="105"/>
      <c r="EE1" s="105"/>
      <c r="EF1" s="105"/>
      <c r="EG1" s="105"/>
      <c r="EH1" s="105"/>
      <c r="EI1" s="105"/>
      <c r="EJ1" s="105"/>
      <c r="EK1" s="105"/>
      <c r="EL1" s="105"/>
      <c r="EM1" s="105"/>
      <c r="EN1" s="105"/>
      <c r="EO1" s="105"/>
      <c r="EP1" s="105"/>
      <c r="EQ1" s="105"/>
      <c r="ER1" s="105"/>
      <c r="ES1" s="105"/>
      <c r="ET1" s="105"/>
      <c r="EU1" s="105"/>
      <c r="EV1" s="105"/>
      <c r="EW1" s="105"/>
      <c r="EX1" s="105"/>
      <c r="EY1" s="105"/>
      <c r="EZ1" s="105"/>
      <c r="FA1" s="105"/>
      <c r="FB1" s="105"/>
      <c r="FC1" s="105"/>
      <c r="FD1" s="105"/>
      <c r="FE1" s="105"/>
      <c r="FF1" s="105"/>
      <c r="FG1" s="105"/>
      <c r="FH1" s="105"/>
      <c r="FI1" s="105"/>
      <c r="FJ1" s="105"/>
      <c r="FK1" s="105"/>
      <c r="FL1" s="105"/>
      <c r="FM1" s="105"/>
      <c r="FN1" s="105"/>
      <c r="FO1" s="105"/>
      <c r="FP1" s="105"/>
      <c r="FQ1" s="105"/>
      <c r="FR1" s="105"/>
      <c r="FS1" s="105"/>
      <c r="FT1" s="105"/>
      <c r="FU1" s="105"/>
      <c r="FV1" s="105"/>
      <c r="FW1" s="106" t="s">
        <v>7</v>
      </c>
      <c r="FX1" s="107"/>
      <c r="FY1" s="107"/>
      <c r="FZ1" s="107"/>
      <c r="GA1" s="108"/>
      <c r="GB1" s="15"/>
    </row>
    <row r="2" spans="1:225" ht="19.5" customHeight="1" x14ac:dyDescent="0.35">
      <c r="B2" s="109" t="s">
        <v>117</v>
      </c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/>
      <c r="AY2" s="109"/>
      <c r="AZ2" s="109"/>
      <c r="BA2" s="109"/>
      <c r="BB2" s="109"/>
      <c r="BC2" s="109"/>
      <c r="BD2" s="109"/>
      <c r="BE2" s="109"/>
      <c r="BF2" s="109"/>
      <c r="BG2" s="109"/>
      <c r="BH2" s="109"/>
      <c r="BI2" s="109"/>
      <c r="BJ2" s="109"/>
      <c r="BK2" s="109"/>
      <c r="BL2" s="109"/>
      <c r="BM2" s="109"/>
      <c r="BN2" s="109"/>
      <c r="BO2" s="109"/>
      <c r="BP2" s="109"/>
      <c r="BQ2" s="109"/>
      <c r="BR2" s="109"/>
      <c r="BS2" s="109"/>
      <c r="BT2" s="109"/>
      <c r="BU2" s="109"/>
      <c r="BV2" s="109"/>
      <c r="BW2" s="109"/>
      <c r="BX2" s="109"/>
      <c r="BY2" s="109"/>
      <c r="BZ2" s="109"/>
      <c r="CA2" s="109"/>
      <c r="CB2" s="109"/>
      <c r="CC2" s="109"/>
      <c r="CD2" s="109"/>
      <c r="CE2" s="109"/>
      <c r="CF2" s="109"/>
      <c r="CG2" s="109"/>
      <c r="CH2" s="109"/>
      <c r="CI2" s="109"/>
      <c r="CJ2" s="109"/>
      <c r="CK2" s="109"/>
      <c r="CL2" s="109"/>
      <c r="CM2" s="109"/>
      <c r="CN2" s="109"/>
      <c r="CO2" s="109"/>
      <c r="CP2" s="109"/>
      <c r="CQ2" s="109"/>
      <c r="CR2" s="109"/>
      <c r="CS2" s="109"/>
      <c r="CT2" s="109"/>
      <c r="CU2" s="109"/>
      <c r="CV2" s="109"/>
      <c r="CW2" s="109"/>
      <c r="CX2" s="109"/>
      <c r="CY2" s="109"/>
      <c r="CZ2" s="109"/>
      <c r="DA2" s="109"/>
      <c r="DB2" s="109"/>
      <c r="DC2" s="109"/>
      <c r="DD2" s="109"/>
      <c r="DE2" s="109"/>
      <c r="DF2" s="109"/>
      <c r="DG2" s="109"/>
      <c r="DH2" s="109"/>
      <c r="DI2" s="109"/>
      <c r="DJ2" s="109"/>
      <c r="DK2" s="109"/>
      <c r="DL2" s="109"/>
      <c r="DM2" s="109"/>
      <c r="DN2" s="109"/>
      <c r="DO2" s="109"/>
      <c r="DP2" s="109"/>
      <c r="DQ2" s="109"/>
      <c r="DR2" s="109"/>
      <c r="DS2" s="109"/>
      <c r="DT2" s="109"/>
      <c r="DU2" s="109"/>
      <c r="DV2" s="109"/>
      <c r="DW2" s="109"/>
      <c r="DX2" s="109"/>
      <c r="DY2" s="109"/>
      <c r="DZ2" s="109"/>
      <c r="EA2" s="109"/>
      <c r="EB2" s="109"/>
      <c r="EC2" s="109"/>
      <c r="ED2" s="109"/>
      <c r="EE2" s="109"/>
      <c r="EF2" s="109"/>
      <c r="EG2" s="109"/>
      <c r="EH2" s="109"/>
      <c r="EI2" s="109"/>
      <c r="EJ2" s="109"/>
      <c r="EK2" s="109"/>
      <c r="EL2" s="109"/>
      <c r="EM2" s="109"/>
      <c r="EN2" s="109"/>
      <c r="EO2" s="109"/>
      <c r="EP2" s="109"/>
      <c r="EQ2" s="109"/>
      <c r="ER2" s="109"/>
      <c r="ES2" s="109"/>
      <c r="ET2" s="109"/>
      <c r="EU2" s="109"/>
      <c r="EV2" s="109"/>
      <c r="EW2" s="109"/>
      <c r="EX2" s="109"/>
      <c r="EY2" s="109"/>
      <c r="EZ2" s="109"/>
      <c r="FA2" s="109"/>
      <c r="FB2" s="109"/>
      <c r="FC2" s="109"/>
      <c r="FD2" s="109"/>
      <c r="FE2" s="109"/>
      <c r="FF2" s="109"/>
      <c r="FG2" s="109"/>
      <c r="FH2" s="109"/>
      <c r="FI2" s="109"/>
      <c r="FJ2" s="109"/>
      <c r="FK2" s="109"/>
      <c r="FL2" s="109"/>
      <c r="FM2" s="109"/>
      <c r="FN2" s="109"/>
      <c r="FO2" s="109"/>
      <c r="FP2" s="109"/>
      <c r="FQ2" s="109"/>
      <c r="FR2" s="109"/>
      <c r="FS2" s="109"/>
      <c r="FT2" s="109"/>
      <c r="FU2" s="109"/>
      <c r="FV2" s="110"/>
      <c r="FW2" s="111" t="s">
        <v>0</v>
      </c>
      <c r="FX2" s="112"/>
      <c r="FY2" s="112"/>
      <c r="FZ2" s="112"/>
      <c r="GA2" s="113"/>
      <c r="GB2" s="15"/>
    </row>
    <row r="3" spans="1:225" ht="20.25" customHeight="1" x14ac:dyDescent="0.3">
      <c r="B3" s="114" t="s">
        <v>118</v>
      </c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/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114"/>
      <c r="AN3" s="114"/>
      <c r="AO3" s="114"/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  <c r="BM3" s="114"/>
      <c r="BN3" s="114"/>
      <c r="BO3" s="114"/>
      <c r="BP3" s="114"/>
      <c r="BQ3" s="114"/>
      <c r="BR3" s="114"/>
      <c r="BS3" s="114"/>
      <c r="BT3" s="114"/>
      <c r="BU3" s="114"/>
      <c r="BV3" s="114"/>
      <c r="BW3" s="114"/>
      <c r="BX3" s="114"/>
      <c r="BY3" s="114"/>
      <c r="BZ3" s="114"/>
      <c r="CA3" s="114"/>
      <c r="CB3" s="114"/>
      <c r="CC3" s="114"/>
      <c r="CD3" s="114"/>
      <c r="CE3" s="114"/>
      <c r="CF3" s="114"/>
      <c r="CG3" s="114"/>
      <c r="CH3" s="114"/>
      <c r="CI3" s="114"/>
      <c r="CJ3" s="114"/>
      <c r="CK3" s="114"/>
      <c r="CL3" s="114"/>
      <c r="CM3" s="114"/>
      <c r="CN3" s="114"/>
      <c r="CO3" s="114"/>
      <c r="CP3" s="114"/>
      <c r="CQ3" s="114"/>
      <c r="CR3" s="114"/>
      <c r="CS3" s="114"/>
      <c r="CT3" s="114"/>
      <c r="CU3" s="114"/>
      <c r="CV3" s="114"/>
      <c r="CW3" s="114"/>
      <c r="CX3" s="114"/>
      <c r="CY3" s="114"/>
      <c r="CZ3" s="114"/>
      <c r="DA3" s="114"/>
      <c r="DB3" s="114"/>
      <c r="DC3" s="114"/>
      <c r="DD3" s="114"/>
      <c r="DE3" s="114"/>
      <c r="DF3" s="114"/>
      <c r="DG3" s="114"/>
      <c r="DH3" s="114"/>
      <c r="DI3" s="114"/>
      <c r="DJ3" s="114"/>
      <c r="DK3" s="114"/>
      <c r="DL3" s="114"/>
      <c r="DM3" s="114"/>
      <c r="DN3" s="114"/>
      <c r="DO3" s="114"/>
      <c r="DP3" s="114"/>
      <c r="DQ3" s="114"/>
      <c r="DR3" s="114"/>
      <c r="DS3" s="114"/>
      <c r="DT3" s="114"/>
      <c r="DU3" s="114"/>
      <c r="DV3" s="114"/>
      <c r="DW3" s="114"/>
      <c r="DX3" s="114"/>
      <c r="DY3" s="114"/>
      <c r="DZ3" s="114"/>
      <c r="EA3" s="114"/>
      <c r="EB3" s="114"/>
      <c r="EC3" s="114"/>
      <c r="ED3" s="114"/>
      <c r="EE3" s="114"/>
      <c r="EF3" s="114"/>
      <c r="EG3" s="114"/>
      <c r="EH3" s="114"/>
      <c r="EI3" s="114"/>
      <c r="EJ3" s="114"/>
      <c r="EK3" s="114"/>
      <c r="EL3" s="114"/>
      <c r="EM3" s="114"/>
      <c r="EN3" s="114"/>
      <c r="EO3" s="114"/>
      <c r="EP3" s="114"/>
      <c r="EQ3" s="114"/>
      <c r="ER3" s="114"/>
      <c r="ES3" s="114"/>
      <c r="ET3" s="114"/>
      <c r="EU3" s="114"/>
      <c r="EV3" s="114"/>
      <c r="EW3" s="114"/>
      <c r="EX3" s="114"/>
      <c r="EY3" s="114"/>
      <c r="EZ3" s="114"/>
      <c r="FA3" s="114"/>
      <c r="FB3" s="114"/>
      <c r="FC3" s="114"/>
      <c r="FD3" s="114"/>
      <c r="FE3" s="114"/>
      <c r="FF3" s="114"/>
      <c r="FG3" s="114"/>
      <c r="FH3" s="114"/>
      <c r="FI3" s="114"/>
      <c r="FJ3" s="114"/>
      <c r="FK3" s="114"/>
      <c r="FL3" s="114"/>
      <c r="FM3" s="114"/>
      <c r="FN3" s="114"/>
      <c r="FO3" s="114"/>
      <c r="FP3" s="114"/>
      <c r="FQ3" s="114"/>
      <c r="FR3" s="114"/>
      <c r="FS3" s="114"/>
      <c r="FT3" s="114"/>
      <c r="FU3" s="114"/>
      <c r="FV3" s="114"/>
      <c r="FW3" s="115" t="s">
        <v>5</v>
      </c>
      <c r="FX3" s="116"/>
      <c r="FY3" s="116"/>
      <c r="FZ3" s="116"/>
      <c r="GA3" s="117"/>
      <c r="GB3" s="16"/>
    </row>
    <row r="4" spans="1:225" ht="18" customHeight="1" x14ac:dyDescent="0.25">
      <c r="B4" s="121" t="s">
        <v>130</v>
      </c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1"/>
      <c r="O4" s="121"/>
      <c r="P4" s="121"/>
      <c r="Q4" s="121"/>
      <c r="R4" s="121"/>
      <c r="S4" s="121"/>
      <c r="T4" s="121"/>
      <c r="U4" s="121"/>
      <c r="V4" s="121"/>
      <c r="W4" s="121"/>
      <c r="X4" s="121"/>
      <c r="Y4" s="121"/>
      <c r="Z4" s="121"/>
      <c r="AA4" s="121"/>
      <c r="AB4" s="121"/>
      <c r="AC4" s="121"/>
      <c r="AD4" s="121"/>
      <c r="AE4" s="121"/>
      <c r="AF4" s="121"/>
      <c r="AG4" s="121"/>
      <c r="AH4" s="121"/>
      <c r="AI4" s="121"/>
      <c r="AJ4" s="121"/>
      <c r="AK4" s="121"/>
      <c r="AL4" s="121"/>
      <c r="AM4" s="121"/>
      <c r="AN4" s="121"/>
      <c r="AO4" s="121"/>
      <c r="AP4" s="121"/>
      <c r="AQ4" s="121"/>
      <c r="AR4" s="121"/>
      <c r="AS4" s="121"/>
      <c r="AT4" s="121"/>
      <c r="AU4" s="121"/>
      <c r="AV4" s="121"/>
      <c r="AW4" s="121"/>
      <c r="AX4" s="121"/>
      <c r="AY4" s="121"/>
      <c r="AZ4" s="121"/>
      <c r="BA4" s="121"/>
      <c r="BB4" s="121"/>
      <c r="BC4" s="121"/>
      <c r="BD4" s="121"/>
      <c r="BE4" s="121"/>
      <c r="BF4" s="121"/>
      <c r="BG4" s="121"/>
      <c r="BH4" s="121"/>
      <c r="BI4" s="121"/>
      <c r="BJ4" s="121"/>
      <c r="BK4" s="121"/>
      <c r="BL4" s="121"/>
      <c r="BM4" s="121"/>
      <c r="BN4" s="121"/>
      <c r="BO4" s="121"/>
      <c r="BP4" s="121"/>
      <c r="BQ4" s="121"/>
      <c r="BR4" s="121"/>
      <c r="BS4" s="121"/>
      <c r="BT4" s="121"/>
      <c r="BU4" s="121"/>
      <c r="BV4" s="121"/>
      <c r="BW4" s="121"/>
      <c r="BX4" s="121"/>
      <c r="BY4" s="121"/>
      <c r="BZ4" s="121"/>
      <c r="CA4" s="121"/>
      <c r="CB4" s="121"/>
      <c r="CC4" s="121"/>
      <c r="CD4" s="121"/>
      <c r="CE4" s="121"/>
      <c r="CF4" s="121"/>
      <c r="CG4" s="121"/>
      <c r="CH4" s="121"/>
      <c r="CI4" s="121"/>
      <c r="CJ4" s="121"/>
      <c r="CK4" s="121"/>
      <c r="CL4" s="121"/>
      <c r="CM4" s="121"/>
      <c r="CN4" s="121"/>
      <c r="CO4" s="121"/>
      <c r="CP4" s="121"/>
      <c r="CQ4" s="121"/>
      <c r="CR4" s="121"/>
      <c r="CS4" s="121"/>
      <c r="CT4" s="121"/>
      <c r="CU4" s="121"/>
      <c r="CV4" s="121"/>
      <c r="CW4" s="121"/>
      <c r="CX4" s="121"/>
      <c r="CY4" s="121"/>
      <c r="CZ4" s="121"/>
      <c r="DA4" s="121"/>
      <c r="DB4" s="121"/>
      <c r="DC4" s="121"/>
      <c r="DD4" s="121"/>
      <c r="DE4" s="121"/>
      <c r="DF4" s="121"/>
      <c r="DG4" s="121"/>
      <c r="DH4" s="121"/>
      <c r="DI4" s="121"/>
      <c r="DJ4" s="121"/>
      <c r="DK4" s="121"/>
      <c r="DL4" s="121"/>
      <c r="DM4" s="121"/>
      <c r="DN4" s="121"/>
      <c r="DO4" s="121"/>
      <c r="DP4" s="121"/>
      <c r="DQ4" s="121"/>
      <c r="DR4" s="121"/>
      <c r="DS4" s="121"/>
      <c r="DT4" s="121"/>
      <c r="DU4" s="121"/>
      <c r="DV4" s="121"/>
      <c r="DW4" s="121"/>
      <c r="DX4" s="121"/>
      <c r="DY4" s="121"/>
      <c r="DZ4" s="121"/>
      <c r="EA4" s="121"/>
      <c r="EB4" s="121"/>
      <c r="EC4" s="121"/>
      <c r="ED4" s="121"/>
      <c r="EE4" s="121"/>
      <c r="EF4" s="121"/>
      <c r="EG4" s="121"/>
      <c r="EH4" s="121"/>
      <c r="EI4" s="121"/>
      <c r="EJ4" s="121"/>
      <c r="EK4" s="121"/>
      <c r="EL4" s="121"/>
      <c r="EM4" s="121"/>
      <c r="EN4" s="121"/>
      <c r="EO4" s="121"/>
      <c r="EP4" s="121"/>
      <c r="EQ4" s="121"/>
      <c r="ER4" s="121"/>
      <c r="ES4" s="121"/>
      <c r="ET4" s="121"/>
      <c r="EU4" s="121"/>
      <c r="EV4" s="121"/>
      <c r="EW4" s="121"/>
      <c r="EX4" s="121"/>
      <c r="EY4" s="121"/>
      <c r="EZ4" s="121"/>
      <c r="FA4" s="121"/>
      <c r="FB4" s="121"/>
      <c r="FC4" s="121"/>
      <c r="FD4" s="121"/>
      <c r="FE4" s="121"/>
      <c r="FF4" s="121"/>
      <c r="FG4" s="121"/>
      <c r="FH4" s="121"/>
      <c r="FI4" s="121"/>
      <c r="FJ4" s="121"/>
      <c r="FK4" s="121"/>
      <c r="FL4" s="121"/>
      <c r="FM4" s="121"/>
      <c r="FN4" s="121"/>
      <c r="FO4" s="121"/>
      <c r="FP4" s="121"/>
      <c r="FQ4" s="121"/>
      <c r="FR4" s="121"/>
      <c r="FS4" s="121"/>
      <c r="FT4" s="121"/>
      <c r="FU4" s="121"/>
      <c r="FV4" s="121"/>
      <c r="FW4" s="118"/>
      <c r="FX4" s="119"/>
      <c r="FY4" s="119"/>
      <c r="FZ4" s="119"/>
      <c r="GA4" s="120"/>
      <c r="GB4" s="16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HJ4" s="18"/>
      <c r="HK4" s="18"/>
      <c r="HL4" s="18"/>
      <c r="HM4" s="18"/>
      <c r="HN4" s="18"/>
      <c r="HO4" s="18"/>
      <c r="HP4" s="18"/>
      <c r="HQ4" s="18"/>
    </row>
    <row r="5" spans="1:225" ht="20.25" customHeight="1" x14ac:dyDescent="0.3">
      <c r="A5" s="68" t="s">
        <v>1</v>
      </c>
      <c r="B5" s="9" t="s">
        <v>6</v>
      </c>
      <c r="C5" s="122" t="s">
        <v>127</v>
      </c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123"/>
      <c r="P5" s="123"/>
      <c r="Q5" s="123"/>
      <c r="R5" s="123"/>
      <c r="S5" s="123"/>
      <c r="T5" s="123"/>
      <c r="U5" s="123"/>
      <c r="V5" s="123"/>
      <c r="W5" s="123"/>
      <c r="X5" s="123"/>
      <c r="Y5" s="123"/>
      <c r="Z5" s="123"/>
      <c r="AA5" s="123"/>
      <c r="AB5" s="123"/>
      <c r="AC5" s="123"/>
      <c r="AD5" s="123"/>
      <c r="AE5" s="123"/>
      <c r="AF5" s="123"/>
      <c r="AG5" s="123"/>
      <c r="AH5" s="123"/>
      <c r="AI5" s="123"/>
      <c r="AJ5" s="123"/>
      <c r="AK5" s="123"/>
      <c r="AL5" s="123"/>
      <c r="AM5" s="123"/>
      <c r="AN5" s="123"/>
      <c r="AO5" s="123"/>
      <c r="AP5" s="123"/>
      <c r="AQ5" s="123"/>
      <c r="AR5" s="123"/>
      <c r="AS5" s="123"/>
      <c r="AT5" s="123"/>
      <c r="AU5" s="123"/>
      <c r="AV5" s="123"/>
      <c r="AW5" s="124"/>
      <c r="AX5" s="69" t="s">
        <v>125</v>
      </c>
      <c r="AY5" s="69"/>
      <c r="AZ5" s="69"/>
      <c r="BA5" s="69"/>
      <c r="BB5" s="69"/>
      <c r="BC5" s="69"/>
      <c r="BD5" s="69"/>
      <c r="BE5" s="69"/>
      <c r="BF5" s="69"/>
      <c r="BG5" s="69" t="s">
        <v>126</v>
      </c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/>
      <c r="CJ5" s="69"/>
      <c r="CK5" s="69"/>
      <c r="CL5" s="69"/>
      <c r="CM5" s="69" t="s">
        <v>124</v>
      </c>
      <c r="CN5" s="69"/>
      <c r="CO5" s="69"/>
      <c r="CP5" s="69"/>
      <c r="CQ5" s="69"/>
      <c r="CR5" s="69"/>
      <c r="CS5" s="69"/>
      <c r="CT5" s="69"/>
      <c r="CU5" s="69"/>
      <c r="CV5" s="69"/>
      <c r="CW5" s="69"/>
      <c r="CX5" s="69"/>
      <c r="CY5" s="69" t="s">
        <v>128</v>
      </c>
      <c r="CZ5" s="69"/>
      <c r="DA5" s="69"/>
      <c r="DB5" s="69"/>
      <c r="DC5" s="69"/>
      <c r="DD5" s="69"/>
      <c r="DE5" s="69"/>
      <c r="DF5" s="69"/>
      <c r="DG5" s="69"/>
      <c r="DH5" s="69"/>
      <c r="DI5" s="69"/>
      <c r="DJ5" s="69"/>
      <c r="DK5" s="69"/>
      <c r="DL5" s="69"/>
      <c r="DM5" s="69"/>
      <c r="DN5" s="69"/>
      <c r="DO5" s="69"/>
      <c r="DP5" s="69"/>
      <c r="DQ5" s="69"/>
      <c r="DR5" s="69"/>
      <c r="DS5" s="69"/>
      <c r="DT5" s="69"/>
      <c r="DU5" s="69"/>
      <c r="DV5" s="69"/>
      <c r="DW5" s="69"/>
      <c r="DX5" s="69"/>
      <c r="DY5" s="69"/>
      <c r="DZ5" s="69"/>
      <c r="EA5" s="69" t="s">
        <v>86</v>
      </c>
      <c r="EB5" s="69"/>
      <c r="EC5" s="69"/>
      <c r="ED5" s="69"/>
      <c r="EE5" s="69"/>
      <c r="EF5" s="69"/>
      <c r="EG5" s="69"/>
      <c r="EH5" s="69"/>
      <c r="EI5" s="69"/>
      <c r="EJ5" s="69"/>
      <c r="EK5" s="69"/>
      <c r="EL5" s="69"/>
      <c r="EM5" s="69" t="s">
        <v>129</v>
      </c>
      <c r="EN5" s="69"/>
      <c r="EO5" s="69"/>
      <c r="EP5" s="69"/>
      <c r="EQ5" s="69"/>
      <c r="ER5" s="69"/>
      <c r="ES5" s="69"/>
      <c r="ET5" s="69"/>
      <c r="EU5" s="69"/>
      <c r="EV5" s="69"/>
      <c r="EW5" s="69"/>
      <c r="EX5" s="69"/>
      <c r="EY5" s="69"/>
      <c r="EZ5" s="69"/>
      <c r="FA5" s="69"/>
      <c r="FB5" s="69"/>
      <c r="FC5" s="69"/>
      <c r="FD5" s="69"/>
      <c r="FE5" s="128" t="s">
        <v>94</v>
      </c>
      <c r="FF5" s="129"/>
      <c r="FG5" s="129"/>
      <c r="FH5" s="129"/>
      <c r="FI5" s="129"/>
      <c r="FJ5" s="129"/>
      <c r="FK5" s="40"/>
      <c r="FL5" s="129">
        <v>2026</v>
      </c>
      <c r="FM5" s="129"/>
      <c r="FN5" s="129"/>
      <c r="FO5" s="129"/>
      <c r="FP5" s="129"/>
      <c r="FQ5" s="129"/>
      <c r="FR5" s="129"/>
      <c r="FS5" s="129"/>
      <c r="FT5" s="129"/>
      <c r="FU5" s="129"/>
      <c r="FV5" s="130"/>
      <c r="FW5" s="125" t="s">
        <v>49</v>
      </c>
      <c r="FX5" s="126"/>
      <c r="FY5" s="126"/>
      <c r="FZ5" s="126"/>
      <c r="GA5" s="127"/>
      <c r="GB5" s="12"/>
      <c r="GC5" s="102" t="s">
        <v>98</v>
      </c>
      <c r="GD5" s="103"/>
      <c r="GE5" s="103"/>
      <c r="GF5" s="103"/>
      <c r="GG5" s="103"/>
      <c r="GH5" s="103"/>
      <c r="GI5" s="103"/>
      <c r="GJ5" s="103"/>
      <c r="GK5" s="103"/>
      <c r="GL5" s="103"/>
      <c r="GM5" s="103"/>
      <c r="GN5" s="103"/>
      <c r="GO5" s="103"/>
      <c r="GP5" s="103"/>
      <c r="GQ5" s="103"/>
      <c r="GR5" s="103"/>
      <c r="GS5" s="103"/>
      <c r="GT5" s="103"/>
      <c r="GU5" s="103"/>
      <c r="GV5" s="103"/>
      <c r="GW5" s="103"/>
      <c r="GX5" s="103"/>
      <c r="GY5" s="103"/>
      <c r="GZ5" s="103"/>
      <c r="HA5" s="103"/>
      <c r="HB5" s="103"/>
      <c r="HC5" s="103"/>
      <c r="HD5" s="103"/>
      <c r="HE5" s="103"/>
      <c r="HF5" s="103"/>
      <c r="HG5" s="103"/>
      <c r="HH5" s="104"/>
      <c r="HI5" s="19"/>
    </row>
    <row r="6" spans="1:225" ht="20.100000000000001" customHeight="1" x14ac:dyDescent="0.25">
      <c r="A6" s="20" t="s">
        <v>48</v>
      </c>
      <c r="B6" s="20" t="s">
        <v>112</v>
      </c>
      <c r="C6" s="99" t="s">
        <v>77</v>
      </c>
      <c r="D6" s="100"/>
      <c r="E6" s="100"/>
      <c r="F6" s="101"/>
      <c r="G6" s="99" t="s">
        <v>56</v>
      </c>
      <c r="H6" s="100"/>
      <c r="I6" s="100"/>
      <c r="J6" s="101"/>
      <c r="K6" s="99" t="s">
        <v>55</v>
      </c>
      <c r="L6" s="100"/>
      <c r="M6" s="100"/>
      <c r="N6" s="101"/>
      <c r="O6" s="99" t="s">
        <v>60</v>
      </c>
      <c r="P6" s="100"/>
      <c r="Q6" s="100"/>
      <c r="R6" s="101"/>
      <c r="S6" s="99" t="s">
        <v>80</v>
      </c>
      <c r="T6" s="100"/>
      <c r="U6" s="100"/>
      <c r="V6" s="101"/>
      <c r="W6" s="99" t="s">
        <v>59</v>
      </c>
      <c r="X6" s="100"/>
      <c r="Y6" s="100"/>
      <c r="Z6" s="101"/>
      <c r="AA6" s="99" t="s">
        <v>70</v>
      </c>
      <c r="AB6" s="100"/>
      <c r="AC6" s="100"/>
      <c r="AD6" s="101"/>
      <c r="AE6" s="99" t="s">
        <v>73</v>
      </c>
      <c r="AF6" s="100"/>
      <c r="AG6" s="100"/>
      <c r="AH6" s="101"/>
      <c r="AI6" s="99" t="s">
        <v>82</v>
      </c>
      <c r="AJ6" s="100"/>
      <c r="AK6" s="100"/>
      <c r="AL6" s="101"/>
      <c r="AM6" s="99" t="s">
        <v>90</v>
      </c>
      <c r="AN6" s="100"/>
      <c r="AO6" s="100"/>
      <c r="AP6" s="101"/>
      <c r="AQ6" s="99" t="s">
        <v>76</v>
      </c>
      <c r="AR6" s="100"/>
      <c r="AS6" s="100"/>
      <c r="AT6" s="101"/>
      <c r="AU6" s="99" t="s">
        <v>69</v>
      </c>
      <c r="AV6" s="100"/>
      <c r="AW6" s="100"/>
      <c r="AX6" s="101"/>
      <c r="AY6" s="99" t="s">
        <v>61</v>
      </c>
      <c r="AZ6" s="100"/>
      <c r="BA6" s="100"/>
      <c r="BB6" s="101"/>
      <c r="BC6" s="99" t="s">
        <v>87</v>
      </c>
      <c r="BD6" s="100"/>
      <c r="BE6" s="100"/>
      <c r="BF6" s="101"/>
      <c r="BG6" s="99" t="s">
        <v>52</v>
      </c>
      <c r="BH6" s="100"/>
      <c r="BI6" s="100"/>
      <c r="BJ6" s="101"/>
      <c r="BK6" s="99" t="s">
        <v>71</v>
      </c>
      <c r="BL6" s="100"/>
      <c r="BM6" s="100"/>
      <c r="BN6" s="101"/>
      <c r="BO6" s="99" t="s">
        <v>68</v>
      </c>
      <c r="BP6" s="100"/>
      <c r="BQ6" s="100"/>
      <c r="BR6" s="101"/>
      <c r="BS6" s="99" t="s">
        <v>50</v>
      </c>
      <c r="BT6" s="100"/>
      <c r="BU6" s="100"/>
      <c r="BV6" s="101"/>
      <c r="BW6" s="99" t="s">
        <v>62</v>
      </c>
      <c r="BX6" s="100"/>
      <c r="BY6" s="100"/>
      <c r="BZ6" s="101"/>
      <c r="CA6" s="99" t="s">
        <v>22</v>
      </c>
      <c r="CB6" s="100"/>
      <c r="CC6" s="100"/>
      <c r="CD6" s="101"/>
      <c r="CE6" s="99" t="s">
        <v>58</v>
      </c>
      <c r="CF6" s="100"/>
      <c r="CG6" s="100"/>
      <c r="CH6" s="101"/>
      <c r="CI6" s="99" t="s">
        <v>81</v>
      </c>
      <c r="CJ6" s="100"/>
      <c r="CK6" s="100"/>
      <c r="CL6" s="101"/>
      <c r="CM6" s="99" t="s">
        <v>65</v>
      </c>
      <c r="CN6" s="100"/>
      <c r="CO6" s="100"/>
      <c r="CP6" s="101"/>
      <c r="CQ6" s="99" t="s">
        <v>67</v>
      </c>
      <c r="CR6" s="100"/>
      <c r="CS6" s="100"/>
      <c r="CT6" s="101"/>
      <c r="CU6" s="99" t="s">
        <v>103</v>
      </c>
      <c r="CV6" s="100"/>
      <c r="CW6" s="100"/>
      <c r="CX6" s="101"/>
      <c r="CY6" s="99" t="s">
        <v>54</v>
      </c>
      <c r="CZ6" s="100"/>
      <c r="DA6" s="100"/>
      <c r="DB6" s="101"/>
      <c r="DC6" s="99" t="s">
        <v>51</v>
      </c>
      <c r="DD6" s="100"/>
      <c r="DE6" s="100"/>
      <c r="DF6" s="101"/>
      <c r="DG6" s="99" t="s">
        <v>132</v>
      </c>
      <c r="DH6" s="100"/>
      <c r="DI6" s="100"/>
      <c r="DJ6" s="101"/>
      <c r="DK6" s="99" t="s">
        <v>74</v>
      </c>
      <c r="DL6" s="100"/>
      <c r="DM6" s="100"/>
      <c r="DN6" s="101"/>
      <c r="DO6" s="99" t="s">
        <v>63</v>
      </c>
      <c r="DP6" s="100"/>
      <c r="DQ6" s="100"/>
      <c r="DR6" s="101"/>
      <c r="DS6" s="99" t="s">
        <v>88</v>
      </c>
      <c r="DT6" s="100"/>
      <c r="DU6" s="100"/>
      <c r="DV6" s="101"/>
      <c r="DW6" s="99" t="s">
        <v>66</v>
      </c>
      <c r="DX6" s="100"/>
      <c r="DY6" s="100"/>
      <c r="DZ6" s="101"/>
      <c r="EA6" s="99" t="s">
        <v>104</v>
      </c>
      <c r="EB6" s="100"/>
      <c r="EC6" s="100"/>
      <c r="ED6" s="101"/>
      <c r="EE6" s="99" t="s">
        <v>102</v>
      </c>
      <c r="EF6" s="100"/>
      <c r="EG6" s="100"/>
      <c r="EH6" s="101"/>
      <c r="EI6" s="99" t="s">
        <v>105</v>
      </c>
      <c r="EJ6" s="100"/>
      <c r="EK6" s="100"/>
      <c r="EL6" s="101"/>
      <c r="EM6" s="99" t="s">
        <v>121</v>
      </c>
      <c r="EN6" s="100"/>
      <c r="EO6" s="100"/>
      <c r="EP6" s="101"/>
      <c r="EQ6" s="99" t="s">
        <v>120</v>
      </c>
      <c r="ER6" s="100"/>
      <c r="ES6" s="100"/>
      <c r="ET6" s="101"/>
      <c r="EU6" s="99" t="s">
        <v>106</v>
      </c>
      <c r="EV6" s="100"/>
      <c r="EW6" s="100"/>
      <c r="EX6" s="101"/>
      <c r="EY6" s="99" t="s">
        <v>53</v>
      </c>
      <c r="EZ6" s="100"/>
      <c r="FA6" s="100"/>
      <c r="FB6" s="101"/>
      <c r="FC6" s="99" t="s">
        <v>85</v>
      </c>
      <c r="FD6" s="100"/>
      <c r="FE6" s="100"/>
      <c r="FF6" s="101"/>
      <c r="FG6" s="99" t="s">
        <v>122</v>
      </c>
      <c r="FH6" s="100"/>
      <c r="FI6" s="100"/>
      <c r="FJ6" s="101"/>
      <c r="FK6" s="99" t="s">
        <v>113</v>
      </c>
      <c r="FL6" s="100"/>
      <c r="FM6" s="100"/>
      <c r="FN6" s="101"/>
      <c r="FO6" s="99" t="s">
        <v>123</v>
      </c>
      <c r="FP6" s="100"/>
      <c r="FQ6" s="100"/>
      <c r="FR6" s="101"/>
      <c r="FS6" s="99" t="s">
        <v>107</v>
      </c>
      <c r="FT6" s="100"/>
      <c r="FU6" s="100"/>
      <c r="FV6" s="101"/>
      <c r="FW6" s="99" t="s">
        <v>108</v>
      </c>
      <c r="FX6" s="100"/>
      <c r="FY6" s="100"/>
      <c r="FZ6" s="101"/>
      <c r="GA6" s="21" t="s">
        <v>109</v>
      </c>
      <c r="GB6" s="22"/>
      <c r="GC6" s="67" t="s">
        <v>111</v>
      </c>
      <c r="GD6" s="38">
        <v>1</v>
      </c>
      <c r="GE6" s="38">
        <v>2</v>
      </c>
      <c r="GF6" s="38">
        <v>3</v>
      </c>
      <c r="GG6" s="38">
        <v>4</v>
      </c>
      <c r="GH6" s="38">
        <v>5</v>
      </c>
      <c r="GI6" s="38">
        <v>6</v>
      </c>
      <c r="GJ6" s="38">
        <v>7</v>
      </c>
      <c r="GK6" s="38">
        <v>8</v>
      </c>
      <c r="GL6" s="38">
        <v>9</v>
      </c>
      <c r="GM6" s="38">
        <v>10</v>
      </c>
      <c r="GN6" s="38">
        <v>11</v>
      </c>
      <c r="GO6" s="38">
        <v>12</v>
      </c>
      <c r="GP6" s="38">
        <v>13</v>
      </c>
      <c r="GQ6" s="38">
        <v>14</v>
      </c>
      <c r="GR6" s="39">
        <v>15</v>
      </c>
      <c r="GS6" s="39">
        <v>16</v>
      </c>
      <c r="GT6" s="39">
        <v>17</v>
      </c>
      <c r="GU6" s="39">
        <v>18</v>
      </c>
      <c r="GV6" s="38">
        <v>19</v>
      </c>
      <c r="GW6" s="38">
        <v>20</v>
      </c>
      <c r="GX6" s="38">
        <v>21</v>
      </c>
      <c r="GY6" s="38">
        <v>22</v>
      </c>
      <c r="GZ6" s="39">
        <v>23</v>
      </c>
      <c r="HA6" s="39">
        <v>24</v>
      </c>
      <c r="HB6" s="39">
        <v>25</v>
      </c>
      <c r="HC6" s="39">
        <v>26</v>
      </c>
      <c r="HD6" s="38">
        <v>27</v>
      </c>
      <c r="HE6" s="38">
        <v>28</v>
      </c>
      <c r="HF6" s="38">
        <v>29</v>
      </c>
      <c r="HG6" s="38">
        <v>30</v>
      </c>
      <c r="HH6" s="38">
        <v>31</v>
      </c>
    </row>
    <row r="7" spans="1:225" ht="24" customHeight="1" x14ac:dyDescent="0.25">
      <c r="A7" s="24">
        <v>1</v>
      </c>
      <c r="B7" s="25">
        <v>1</v>
      </c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 t="s">
        <v>27</v>
      </c>
      <c r="T7" s="10"/>
      <c r="U7" s="10"/>
      <c r="V7" s="10"/>
      <c r="W7" s="10"/>
      <c r="X7" s="10"/>
      <c r="Y7" s="10"/>
      <c r="Z7" s="10"/>
      <c r="AA7" s="10" t="s">
        <v>29</v>
      </c>
      <c r="AB7" s="10" t="s">
        <v>27</v>
      </c>
      <c r="AC7" s="10"/>
      <c r="AD7" s="10"/>
      <c r="AE7" s="10" t="s">
        <v>29</v>
      </c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26"/>
      <c r="AQ7" s="27" t="s">
        <v>29</v>
      </c>
      <c r="AR7" s="28"/>
      <c r="AS7" s="28"/>
      <c r="AT7" s="28"/>
      <c r="AU7" s="29" t="s">
        <v>29</v>
      </c>
      <c r="AV7" s="29" t="s">
        <v>27</v>
      </c>
      <c r="AW7" s="30"/>
      <c r="AX7" s="30"/>
      <c r="AY7" s="30"/>
      <c r="AZ7" s="30"/>
      <c r="BA7" s="29"/>
      <c r="BB7" s="30"/>
      <c r="BC7" s="29" t="s">
        <v>47</v>
      </c>
      <c r="BD7" s="29"/>
      <c r="BE7" s="30"/>
      <c r="BF7" s="30"/>
      <c r="BG7" s="29"/>
      <c r="BH7" s="30"/>
      <c r="BI7" s="30"/>
      <c r="BJ7" s="30"/>
      <c r="BK7" s="29" t="s">
        <v>29</v>
      </c>
      <c r="BL7" s="29" t="s">
        <v>27</v>
      </c>
      <c r="BM7" s="30"/>
      <c r="BN7" s="30"/>
      <c r="BO7" s="29" t="s">
        <v>29</v>
      </c>
      <c r="BP7" s="30"/>
      <c r="BQ7" s="30"/>
      <c r="BR7" s="30"/>
      <c r="BS7" s="30"/>
      <c r="BT7" s="30"/>
      <c r="BU7" s="30"/>
      <c r="BV7" s="30"/>
      <c r="BW7" s="29" t="s">
        <v>29</v>
      </c>
      <c r="BX7" s="30"/>
      <c r="BY7" s="30"/>
      <c r="BZ7" s="30"/>
      <c r="CA7" s="30"/>
      <c r="CB7" s="29"/>
      <c r="CC7" s="30"/>
      <c r="CD7" s="30"/>
      <c r="CE7" s="30"/>
      <c r="CF7" s="30"/>
      <c r="CG7" s="30"/>
      <c r="CH7" s="30"/>
      <c r="CI7" s="29"/>
      <c r="CJ7" s="29" t="s">
        <v>29</v>
      </c>
      <c r="CK7" s="30"/>
      <c r="CL7" s="30"/>
      <c r="CM7" s="29" t="s">
        <v>29</v>
      </c>
      <c r="CN7" s="30"/>
      <c r="CO7" s="30"/>
      <c r="CP7" s="30"/>
      <c r="CQ7" s="29" t="s">
        <v>29</v>
      </c>
      <c r="CR7" s="29" t="s">
        <v>27</v>
      </c>
      <c r="CS7" s="30"/>
      <c r="CT7" s="30"/>
      <c r="CU7" s="29" t="s">
        <v>29</v>
      </c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23" t="s">
        <v>27</v>
      </c>
      <c r="DH7" s="23" t="s">
        <v>29</v>
      </c>
      <c r="DI7" s="23"/>
      <c r="DJ7" s="30"/>
      <c r="DK7" s="29" t="s">
        <v>29</v>
      </c>
      <c r="DL7" s="29" t="s">
        <v>27</v>
      </c>
      <c r="DM7" s="29" t="s">
        <v>33</v>
      </c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29"/>
      <c r="EB7" s="30"/>
      <c r="EC7" s="30"/>
      <c r="ED7" s="30"/>
      <c r="EE7" s="29" t="s">
        <v>29</v>
      </c>
      <c r="EF7" s="29" t="s">
        <v>27</v>
      </c>
      <c r="EG7" s="30"/>
      <c r="EH7" s="30"/>
      <c r="EI7" s="29" t="s">
        <v>27</v>
      </c>
      <c r="EJ7" s="30"/>
      <c r="EK7" s="30"/>
      <c r="EL7" s="30"/>
      <c r="EM7" s="29"/>
      <c r="EN7" s="30"/>
      <c r="EO7" s="30"/>
      <c r="EP7" s="30"/>
      <c r="EQ7" s="29"/>
      <c r="ER7" s="30"/>
      <c r="ES7" s="30"/>
      <c r="ET7" s="30"/>
      <c r="EU7" s="29" t="s">
        <v>27</v>
      </c>
      <c r="EV7" s="30"/>
      <c r="EW7" s="30"/>
      <c r="EX7" s="30"/>
      <c r="EY7" s="29" t="s">
        <v>47</v>
      </c>
      <c r="EZ7" s="29" t="s">
        <v>27</v>
      </c>
      <c r="FA7" s="30"/>
      <c r="FB7" s="30"/>
      <c r="FC7" s="30"/>
      <c r="FD7" s="30"/>
      <c r="FE7" s="30"/>
      <c r="FF7" s="30"/>
      <c r="FG7" s="30"/>
      <c r="FH7" s="30"/>
      <c r="FI7" s="30"/>
      <c r="FJ7" s="30"/>
      <c r="FK7" s="29" t="s">
        <v>29</v>
      </c>
      <c r="FL7" s="29" t="s">
        <v>27</v>
      </c>
      <c r="FM7" s="30"/>
      <c r="FN7" s="30"/>
      <c r="FO7" s="29" t="s">
        <v>29</v>
      </c>
      <c r="FP7" s="29" t="s">
        <v>33</v>
      </c>
      <c r="FQ7" s="30"/>
      <c r="FR7" s="30"/>
      <c r="FS7" s="29" t="s">
        <v>29</v>
      </c>
      <c r="FT7" s="30"/>
      <c r="FU7" s="30"/>
      <c r="FV7" s="30"/>
      <c r="FW7" s="29" t="s">
        <v>29</v>
      </c>
      <c r="FX7" s="29" t="s">
        <v>27</v>
      </c>
      <c r="FY7" s="29"/>
      <c r="FZ7" s="30"/>
      <c r="GA7" s="36">
        <f t="shared" ref="GA7:GA37" si="0">COUNTA(C7:FZ7)</f>
        <v>35</v>
      </c>
      <c r="GB7" s="31"/>
      <c r="GC7" s="36" t="s">
        <v>9</v>
      </c>
      <c r="GD7" s="38">
        <f>COUNTIF(C7:FZ7,"AI")</f>
        <v>0</v>
      </c>
      <c r="GE7" s="38">
        <f>COUNTIF(C8:FZ8,"AI")</f>
        <v>0</v>
      </c>
      <c r="GF7" s="38">
        <f>COUNTIF(C9:FZ9,"AI")</f>
        <v>0</v>
      </c>
      <c r="GG7" s="38">
        <f>COUNTIF(C10:FZ10,"AI")</f>
        <v>0</v>
      </c>
      <c r="GH7" s="38">
        <f>COUNTIF(C11:FZ11,"AI")</f>
        <v>0</v>
      </c>
      <c r="GI7" s="38">
        <f>COUNTIF(C12:FZ12,"AI")</f>
        <v>0</v>
      </c>
      <c r="GJ7" s="38">
        <f>COUNTIF(C13:FZ13,"AI")</f>
        <v>0</v>
      </c>
      <c r="GK7" s="38">
        <f>COUNTIF(C14:FZ14,"AI")</f>
        <v>0</v>
      </c>
      <c r="GL7" s="38">
        <f>COUNTIF(C15:FZ15,"AI")</f>
        <v>0</v>
      </c>
      <c r="GM7" s="38">
        <f>COUNTIF(C16:FZ16,"AI")</f>
        <v>0</v>
      </c>
      <c r="GN7" s="38">
        <f>COUNTIF(C17:FZ17,"AI")</f>
        <v>0</v>
      </c>
      <c r="GO7" s="38">
        <f>COUNTIF(C18:FZ18,"AI")</f>
        <v>0</v>
      </c>
      <c r="GP7" s="38">
        <f>COUNTIF(C19:FZ19,"AI")</f>
        <v>0</v>
      </c>
      <c r="GQ7" s="38">
        <f>COUNTIF(C20:FZ20,"AI")</f>
        <v>0</v>
      </c>
      <c r="GR7" s="36">
        <f>COUNTIF(C21:FZ21,"AI")</f>
        <v>0</v>
      </c>
      <c r="GS7" s="36">
        <f>COUNTIF(C22:FZ22,"AI")</f>
        <v>0</v>
      </c>
      <c r="GT7" s="36">
        <f>COUNTIF(C23:FZ23,"AI")</f>
        <v>0</v>
      </c>
      <c r="GU7" s="36">
        <f>COUNTIF(C24:FZ24,"AI")</f>
        <v>0</v>
      </c>
      <c r="GV7" s="36">
        <f>COUNTIF(C25:FZ25,"AI")</f>
        <v>0</v>
      </c>
      <c r="GW7" s="36">
        <f>COUNTIF(C26:FZ26,"AI")</f>
        <v>0</v>
      </c>
      <c r="GX7" s="36">
        <f>COUNTIF(C27:FZ27,"AI")</f>
        <v>0</v>
      </c>
      <c r="GY7" s="36">
        <f>COUNTIF(C28:FZ28,"AI")</f>
        <v>0</v>
      </c>
      <c r="GZ7" s="36">
        <f>COUNTIF(C29:FZ29,"AI")</f>
        <v>0</v>
      </c>
      <c r="HA7" s="36">
        <f>COUNTIF(C30:FZ30,"AI")</f>
        <v>0</v>
      </c>
      <c r="HB7" s="36">
        <f>COUNTIF(C31:FZ31,"AI")</f>
        <v>0</v>
      </c>
      <c r="HC7" s="36">
        <f>COUNTIF(C32:FZ32,"AI")</f>
        <v>0</v>
      </c>
      <c r="HD7" s="36">
        <f>COUNTIF(C33:FZ33,"AI")</f>
        <v>0</v>
      </c>
      <c r="HE7" s="36">
        <f>COUNTIF(C34:FZ34,"AI")</f>
        <v>0</v>
      </c>
      <c r="HF7" s="36">
        <f>COUNTIF(C35:FZ35,"AI")</f>
        <v>0</v>
      </c>
      <c r="HG7" s="36">
        <f>COUNTIF(C36:FZ36,"AI")</f>
        <v>0</v>
      </c>
      <c r="HH7" s="36">
        <f>COUNTIF(C37:FZ37,"AI")</f>
        <v>0</v>
      </c>
      <c r="HI7" s="31"/>
    </row>
    <row r="8" spans="1:225" ht="24" customHeight="1" x14ac:dyDescent="0.25">
      <c r="A8" s="24">
        <v>2</v>
      </c>
      <c r="B8" s="25">
        <v>2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 t="s">
        <v>29</v>
      </c>
      <c r="Q8" s="10"/>
      <c r="R8" s="10"/>
      <c r="S8" s="10" t="s">
        <v>27</v>
      </c>
      <c r="T8" s="10" t="s">
        <v>29</v>
      </c>
      <c r="U8" s="10"/>
      <c r="V8" s="10"/>
      <c r="W8" s="10"/>
      <c r="X8" s="10"/>
      <c r="Y8" s="10"/>
      <c r="Z8" s="10"/>
      <c r="AA8" s="10" t="s">
        <v>29</v>
      </c>
      <c r="AB8" s="10" t="s">
        <v>27</v>
      </c>
      <c r="AC8" s="10"/>
      <c r="AD8" s="10"/>
      <c r="AE8" s="10" t="s">
        <v>29</v>
      </c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26"/>
      <c r="AQ8" s="27" t="s">
        <v>29</v>
      </c>
      <c r="AR8" s="28"/>
      <c r="AS8" s="28"/>
      <c r="AT8" s="28"/>
      <c r="AU8" s="29" t="s">
        <v>29</v>
      </c>
      <c r="AV8" s="29" t="s">
        <v>27</v>
      </c>
      <c r="AW8" s="30"/>
      <c r="AX8" s="30"/>
      <c r="AY8" s="30"/>
      <c r="AZ8" s="30"/>
      <c r="BA8" s="30"/>
      <c r="BB8" s="30"/>
      <c r="BC8" s="29" t="s">
        <v>47</v>
      </c>
      <c r="BD8" s="29" t="s">
        <v>29</v>
      </c>
      <c r="BE8" s="30"/>
      <c r="BF8" s="30"/>
      <c r="BG8" s="30"/>
      <c r="BH8" s="30"/>
      <c r="BI8" s="30"/>
      <c r="BJ8" s="30"/>
      <c r="BK8" s="29" t="s">
        <v>29</v>
      </c>
      <c r="BL8" s="29" t="s">
        <v>27</v>
      </c>
      <c r="BM8" s="30"/>
      <c r="BN8" s="30"/>
      <c r="BO8" s="29" t="s">
        <v>29</v>
      </c>
      <c r="BP8" s="30"/>
      <c r="BQ8" s="30"/>
      <c r="BR8" s="30"/>
      <c r="BS8" s="30"/>
      <c r="BT8" s="30"/>
      <c r="BU8" s="30"/>
      <c r="BV8" s="30"/>
      <c r="BW8" s="29" t="s">
        <v>29</v>
      </c>
      <c r="BX8" s="30"/>
      <c r="BY8" s="30"/>
      <c r="BZ8" s="30"/>
      <c r="CA8" s="29" t="s">
        <v>27</v>
      </c>
      <c r="CB8" s="30"/>
      <c r="CC8" s="30"/>
      <c r="CD8" s="30"/>
      <c r="CE8" s="30"/>
      <c r="CF8" s="30"/>
      <c r="CG8" s="30"/>
      <c r="CH8" s="30"/>
      <c r="CI8" s="30"/>
      <c r="CJ8" s="29" t="s">
        <v>29</v>
      </c>
      <c r="CK8" s="30"/>
      <c r="CL8" s="30"/>
      <c r="CM8" s="29" t="s">
        <v>29</v>
      </c>
      <c r="CN8" s="30"/>
      <c r="CO8" s="30"/>
      <c r="CP8" s="30"/>
      <c r="CQ8" s="29" t="s">
        <v>29</v>
      </c>
      <c r="CR8" s="29" t="s">
        <v>27</v>
      </c>
      <c r="CS8" s="30"/>
      <c r="CT8" s="30"/>
      <c r="CU8" s="29" t="s">
        <v>29</v>
      </c>
      <c r="CV8" s="30"/>
      <c r="CW8" s="30"/>
      <c r="CX8" s="30"/>
      <c r="CY8" s="30"/>
      <c r="CZ8" s="30"/>
      <c r="DA8" s="30"/>
      <c r="DB8" s="30"/>
      <c r="DC8" s="30"/>
      <c r="DD8" s="30"/>
      <c r="DE8" s="30"/>
      <c r="DF8" s="30"/>
      <c r="DG8" s="23" t="s">
        <v>27</v>
      </c>
      <c r="DH8" s="23" t="s">
        <v>29</v>
      </c>
      <c r="DI8" s="23"/>
      <c r="DJ8" s="30"/>
      <c r="DK8" s="29" t="s">
        <v>29</v>
      </c>
      <c r="DL8" s="29" t="s">
        <v>27</v>
      </c>
      <c r="DM8" s="30"/>
      <c r="DN8" s="30"/>
      <c r="DO8" s="29" t="s">
        <v>29</v>
      </c>
      <c r="DP8" s="30"/>
      <c r="DQ8" s="30"/>
      <c r="DR8" s="30"/>
      <c r="DS8" s="29"/>
      <c r="DT8" s="30"/>
      <c r="DU8" s="30"/>
      <c r="DV8" s="30"/>
      <c r="DW8" s="29" t="s">
        <v>27</v>
      </c>
      <c r="DX8" s="30"/>
      <c r="DY8" s="30"/>
      <c r="DZ8" s="30"/>
      <c r="EA8" s="29" t="s">
        <v>29</v>
      </c>
      <c r="EB8" s="29" t="s">
        <v>27</v>
      </c>
      <c r="EC8" s="30"/>
      <c r="ED8" s="30"/>
      <c r="EE8" s="29" t="s">
        <v>29</v>
      </c>
      <c r="EF8" s="29" t="s">
        <v>27</v>
      </c>
      <c r="EG8" s="30"/>
      <c r="EH8" s="30"/>
      <c r="EI8" s="29" t="s">
        <v>27</v>
      </c>
      <c r="EJ8" s="30"/>
      <c r="EK8" s="30"/>
      <c r="EL8" s="30"/>
      <c r="EM8" s="29"/>
      <c r="EN8" s="30"/>
      <c r="EO8" s="30"/>
      <c r="EP8" s="30"/>
      <c r="EQ8" s="30"/>
      <c r="ER8" s="30"/>
      <c r="ES8" s="30"/>
      <c r="ET8" s="30"/>
      <c r="EU8" s="29"/>
      <c r="EV8" s="30"/>
      <c r="EW8" s="29" t="s">
        <v>29</v>
      </c>
      <c r="EX8" s="30"/>
      <c r="EY8" s="30"/>
      <c r="EZ8" s="30"/>
      <c r="FA8" s="30"/>
      <c r="FB8" s="30"/>
      <c r="FC8" s="29"/>
      <c r="FD8" s="30"/>
      <c r="FE8" s="30"/>
      <c r="FF8" s="30"/>
      <c r="FG8" s="29"/>
      <c r="FH8" s="30"/>
      <c r="FI8" s="30"/>
      <c r="FJ8" s="30"/>
      <c r="FK8" s="29" t="s">
        <v>29</v>
      </c>
      <c r="FL8" s="30"/>
      <c r="FM8" s="30"/>
      <c r="FN8" s="30"/>
      <c r="FO8" s="29" t="s">
        <v>29</v>
      </c>
      <c r="FP8" s="30"/>
      <c r="FQ8" s="30"/>
      <c r="FR8" s="30"/>
      <c r="FS8" s="30"/>
      <c r="FT8" s="30"/>
      <c r="FU8" s="30"/>
      <c r="FV8" s="30"/>
      <c r="FW8" s="29" t="s">
        <v>29</v>
      </c>
      <c r="FX8" s="30"/>
      <c r="FY8" s="30"/>
      <c r="FZ8" s="30"/>
      <c r="GA8" s="36">
        <f t="shared" si="0"/>
        <v>36</v>
      </c>
      <c r="GB8" s="31"/>
      <c r="GC8" s="38" t="s">
        <v>10</v>
      </c>
      <c r="GD8" s="38">
        <f>COUNTIF(C7:FZ7,"GR")</f>
        <v>0</v>
      </c>
      <c r="GE8" s="38">
        <f>COUNTIF(C8:FZ8,"GR")</f>
        <v>0</v>
      </c>
      <c r="GF8" s="38">
        <f>COUNTIF(C9:FZ9,"GR")</f>
        <v>0</v>
      </c>
      <c r="GG8" s="38">
        <f>COUNTIF(C10:FZ10,"GR")</f>
        <v>0</v>
      </c>
      <c r="GH8" s="38">
        <f>COUNTIF(C11:FZ11,"GR")</f>
        <v>0</v>
      </c>
      <c r="GI8" s="38">
        <f>COUNTIF(C12:FZ12,"GR")</f>
        <v>0</v>
      </c>
      <c r="GJ8" s="38">
        <f>COUNTIF(C13:FZ13,"GR")</f>
        <v>0</v>
      </c>
      <c r="GK8" s="38">
        <f>COUNTIF(C14:FZ14,"GR")</f>
        <v>0</v>
      </c>
      <c r="GL8" s="38">
        <f>COUNTIF(C15:FZ15,"GR")</f>
        <v>0</v>
      </c>
      <c r="GM8" s="38">
        <f>COUNTIF(C16:FZ16,"GR")</f>
        <v>0</v>
      </c>
      <c r="GN8" s="38">
        <f>COUNTIF(C17:FZ17,"GR")</f>
        <v>0</v>
      </c>
      <c r="GO8" s="38">
        <f>COUNTIF(C18:FZ18,"GR")</f>
        <v>0</v>
      </c>
      <c r="GP8" s="38">
        <f>COUNTIF(C19:FZ19,"GR")</f>
        <v>0</v>
      </c>
      <c r="GQ8" s="38">
        <f>COUNTIF(C20:FZ20,"GR")</f>
        <v>0</v>
      </c>
      <c r="GR8" s="36">
        <f>COUNTIF(C21:FZ21,"GR")</f>
        <v>0</v>
      </c>
      <c r="GS8" s="36">
        <f>COUNTIF(C22:FZ22,"GR")</f>
        <v>0</v>
      </c>
      <c r="GT8" s="36">
        <f>COUNTIF(C23:FZ23,"GR")</f>
        <v>0</v>
      </c>
      <c r="GU8" s="36">
        <f>COUNTIF(C24:FZ24,"GR")</f>
        <v>0</v>
      </c>
      <c r="GV8" s="36">
        <f>COUNTIF(C25:FZ25,"GR")</f>
        <v>0</v>
      </c>
      <c r="GW8" s="36">
        <f>COUNTIF(C26:FZ26,"GR")</f>
        <v>0</v>
      </c>
      <c r="GX8" s="36">
        <f>COUNTIF(C27:FZ27,"GR")</f>
        <v>0</v>
      </c>
      <c r="GY8" s="36">
        <f>COUNTIF(C28:FZ28,"GR")</f>
        <v>0</v>
      </c>
      <c r="GZ8" s="36">
        <f>COUNTIF(C29:FZ29,"GR")</f>
        <v>0</v>
      </c>
      <c r="HA8" s="36">
        <f>COUNTIF(C30:FZ30,"GR")</f>
        <v>0</v>
      </c>
      <c r="HB8" s="36">
        <f>COUNTIF(C31:FZ31,"GR")</f>
        <v>0</v>
      </c>
      <c r="HC8" s="36">
        <f>COUNTIF(C32:FZ32,"GR")</f>
        <v>0</v>
      </c>
      <c r="HD8" s="36">
        <f>COUNTIF(C33:FZ33,"GR")</f>
        <v>0</v>
      </c>
      <c r="HE8" s="36">
        <f>COUNTIF(C34:FZ34,"GR")</f>
        <v>0</v>
      </c>
      <c r="HF8" s="36">
        <f>COUNTIF(C35:FZ35,"GR")</f>
        <v>0</v>
      </c>
      <c r="HG8" s="36">
        <f>COUNTIF(C36:FZ36,"GR")</f>
        <v>0</v>
      </c>
      <c r="HH8" s="36">
        <f>COUNTIF(C37:FZ37,"GR")</f>
        <v>0</v>
      </c>
      <c r="HI8" s="31"/>
    </row>
    <row r="9" spans="1:225" ht="24" customHeight="1" x14ac:dyDescent="0.25">
      <c r="A9" s="24">
        <v>3</v>
      </c>
      <c r="B9" s="25">
        <v>3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 t="s">
        <v>29</v>
      </c>
      <c r="Q9" s="10"/>
      <c r="R9" s="10"/>
      <c r="S9" s="10" t="s">
        <v>27</v>
      </c>
      <c r="T9" s="10"/>
      <c r="U9" s="10"/>
      <c r="V9" s="10"/>
      <c r="W9" s="10"/>
      <c r="X9" s="10"/>
      <c r="Y9" s="10"/>
      <c r="Z9" s="10"/>
      <c r="AA9" s="10" t="s">
        <v>29</v>
      </c>
      <c r="AB9" s="10" t="s">
        <v>27</v>
      </c>
      <c r="AC9" s="10"/>
      <c r="AD9" s="10"/>
      <c r="AE9" s="10" t="s">
        <v>29</v>
      </c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26"/>
      <c r="AQ9" s="27" t="s">
        <v>29</v>
      </c>
      <c r="AR9" s="28"/>
      <c r="AS9" s="28"/>
      <c r="AT9" s="28"/>
      <c r="AU9" s="29" t="s">
        <v>29</v>
      </c>
      <c r="AV9" s="29" t="s">
        <v>27</v>
      </c>
      <c r="AW9" s="30"/>
      <c r="AX9" s="30"/>
      <c r="AY9" s="30"/>
      <c r="AZ9" s="30"/>
      <c r="BA9" s="30"/>
      <c r="BB9" s="30"/>
      <c r="BC9" s="29" t="s">
        <v>47</v>
      </c>
      <c r="BD9" s="29" t="s">
        <v>29</v>
      </c>
      <c r="BE9" s="30"/>
      <c r="BF9" s="30"/>
      <c r="BG9" s="29" t="s">
        <v>29</v>
      </c>
      <c r="BH9" s="30"/>
      <c r="BI9" s="30"/>
      <c r="BJ9" s="30"/>
      <c r="BK9" s="29" t="s">
        <v>29</v>
      </c>
      <c r="BL9" s="29" t="s">
        <v>27</v>
      </c>
      <c r="BM9" s="30"/>
      <c r="BN9" s="30"/>
      <c r="BO9" s="29" t="s">
        <v>29</v>
      </c>
      <c r="BP9" s="29"/>
      <c r="BQ9" s="29"/>
      <c r="BR9" s="30"/>
      <c r="BS9" s="30"/>
      <c r="BT9" s="30"/>
      <c r="BU9" s="30"/>
      <c r="BV9" s="30"/>
      <c r="BW9" s="29" t="s">
        <v>29</v>
      </c>
      <c r="BX9" s="30"/>
      <c r="BY9" s="30"/>
      <c r="BZ9" s="30"/>
      <c r="CA9" s="29" t="s">
        <v>29</v>
      </c>
      <c r="CB9" s="30"/>
      <c r="CC9" s="30"/>
      <c r="CD9" s="30"/>
      <c r="CE9" s="30"/>
      <c r="CF9" s="30"/>
      <c r="CG9" s="30"/>
      <c r="CH9" s="30"/>
      <c r="CI9" s="29"/>
      <c r="CJ9" s="29" t="s">
        <v>29</v>
      </c>
      <c r="CK9" s="30"/>
      <c r="CL9" s="30"/>
      <c r="CM9" s="29" t="s">
        <v>29</v>
      </c>
      <c r="CN9" s="30"/>
      <c r="CO9" s="30"/>
      <c r="CP9" s="30"/>
      <c r="CQ9" s="29" t="s">
        <v>29</v>
      </c>
      <c r="CR9" s="29" t="s">
        <v>27</v>
      </c>
      <c r="CS9" s="30"/>
      <c r="CT9" s="30"/>
      <c r="CU9" s="29" t="s">
        <v>29</v>
      </c>
      <c r="CV9" s="30"/>
      <c r="CW9" s="30"/>
      <c r="CX9" s="30"/>
      <c r="CY9" s="30"/>
      <c r="CZ9" s="30"/>
      <c r="DA9" s="30"/>
      <c r="DB9" s="30"/>
      <c r="DC9" s="29" t="s">
        <v>29</v>
      </c>
      <c r="DD9" s="30"/>
      <c r="DE9" s="30"/>
      <c r="DF9" s="30"/>
      <c r="DG9" s="23" t="s">
        <v>27</v>
      </c>
      <c r="DH9" s="23" t="s">
        <v>29</v>
      </c>
      <c r="DI9" s="23"/>
      <c r="DJ9" s="30"/>
      <c r="DK9" s="29" t="s">
        <v>29</v>
      </c>
      <c r="DL9" s="29" t="s">
        <v>27</v>
      </c>
      <c r="DM9" s="30"/>
      <c r="DN9" s="30"/>
      <c r="DO9" s="29" t="s">
        <v>29</v>
      </c>
      <c r="DP9" s="30"/>
      <c r="DQ9" s="30"/>
      <c r="DR9" s="30"/>
      <c r="DS9" s="29"/>
      <c r="DT9" s="30"/>
      <c r="DU9" s="30"/>
      <c r="DV9" s="30"/>
      <c r="DW9" s="29"/>
      <c r="DX9" s="30"/>
      <c r="DY9" s="30"/>
      <c r="DZ9" s="30"/>
      <c r="EA9" s="29" t="s">
        <v>29</v>
      </c>
      <c r="EB9" s="29" t="s">
        <v>27</v>
      </c>
      <c r="EC9" s="30"/>
      <c r="ED9" s="30"/>
      <c r="EE9" s="29" t="s">
        <v>29</v>
      </c>
      <c r="EF9" s="29" t="s">
        <v>27</v>
      </c>
      <c r="EG9" s="30"/>
      <c r="EH9" s="30"/>
      <c r="EI9" s="29" t="s">
        <v>27</v>
      </c>
      <c r="EJ9" s="30"/>
      <c r="EK9" s="30"/>
      <c r="EL9" s="30"/>
      <c r="EM9" s="29"/>
      <c r="EN9" s="30"/>
      <c r="EO9" s="30"/>
      <c r="EP9" s="30"/>
      <c r="EQ9" s="29" t="s">
        <v>29</v>
      </c>
      <c r="ER9" s="30"/>
      <c r="ES9" s="30"/>
      <c r="ET9" s="30"/>
      <c r="EU9" s="29" t="s">
        <v>27</v>
      </c>
      <c r="EV9" s="30"/>
      <c r="EW9" s="30"/>
      <c r="EX9" s="30"/>
      <c r="EY9" s="29" t="s">
        <v>47</v>
      </c>
      <c r="EZ9" s="29" t="s">
        <v>27</v>
      </c>
      <c r="FA9" s="30"/>
      <c r="FB9" s="30"/>
      <c r="FC9" s="30"/>
      <c r="FD9" s="30"/>
      <c r="FE9" s="30"/>
      <c r="FF9" s="30"/>
      <c r="FG9" s="29"/>
      <c r="FH9" s="30"/>
      <c r="FI9" s="30"/>
      <c r="FJ9" s="30"/>
      <c r="FK9" s="29" t="s">
        <v>29</v>
      </c>
      <c r="FL9" s="29" t="s">
        <v>27</v>
      </c>
      <c r="FM9" s="30"/>
      <c r="FN9" s="30"/>
      <c r="FO9" s="29" t="s">
        <v>29</v>
      </c>
      <c r="FP9" s="30"/>
      <c r="FQ9" s="30"/>
      <c r="FR9" s="30"/>
      <c r="FS9" s="30"/>
      <c r="FT9" s="30"/>
      <c r="FU9" s="30"/>
      <c r="FV9" s="30"/>
      <c r="FW9" s="29" t="s">
        <v>29</v>
      </c>
      <c r="FX9" s="30"/>
      <c r="FY9" s="30"/>
      <c r="FZ9" s="30"/>
      <c r="GA9" s="36">
        <f t="shared" si="0"/>
        <v>40</v>
      </c>
      <c r="GB9" s="31"/>
      <c r="GC9" s="38" t="s">
        <v>11</v>
      </c>
      <c r="GD9" s="38">
        <f>COUNTIF(C7:FZ7,"FU")</f>
        <v>0</v>
      </c>
      <c r="GE9" s="38">
        <f>COUNTIF(C8:FZ8,"FU")</f>
        <v>0</v>
      </c>
      <c r="GF9" s="38">
        <f>COUNTIF(C9:FZ9,"FU")</f>
        <v>0</v>
      </c>
      <c r="GG9" s="38">
        <f>COUNTIF(C10:FZ10,"FU")</f>
        <v>0</v>
      </c>
      <c r="GH9" s="38">
        <f>COUNTIF(C11:FZ11,"FU")</f>
        <v>0</v>
      </c>
      <c r="GI9" s="38">
        <f>COUNTIF(C12:FZ12,"FU")</f>
        <v>0</v>
      </c>
      <c r="GJ9" s="38">
        <f>COUNTIF(C13:FZ13,"FU")</f>
        <v>0</v>
      </c>
      <c r="GK9" s="38">
        <f>COUNTIF(C14:FZ14,"FU")</f>
        <v>0</v>
      </c>
      <c r="GL9" s="38">
        <f>COUNTIF(C15:FZ15,"FU")</f>
        <v>0</v>
      </c>
      <c r="GM9" s="38">
        <f>COUNTIF(C16:FZ16,"FU")</f>
        <v>0</v>
      </c>
      <c r="GN9" s="38">
        <f>COUNTIF(C17:FZ17,"FU")</f>
        <v>0</v>
      </c>
      <c r="GO9" s="38">
        <f>COUNTIF(C18:FZ18,"FU")</f>
        <v>0</v>
      </c>
      <c r="GP9" s="38">
        <f>COUNTIF(C19:FZ19,"FU")</f>
        <v>0</v>
      </c>
      <c r="GQ9" s="38">
        <f>COUNTIF(C20:FZ20,"FU")</f>
        <v>0</v>
      </c>
      <c r="GR9" s="36">
        <f>COUNTIF(C21:FZ21,"FU")</f>
        <v>0</v>
      </c>
      <c r="GS9" s="36">
        <f>COUNTIF(C22:FZ22,"FU")</f>
        <v>0</v>
      </c>
      <c r="GT9" s="36">
        <f>COUNTIF(C23:FZ23,"FU")</f>
        <v>0</v>
      </c>
      <c r="GU9" s="36">
        <f>COUNTIF(C24:FZ24,"FU")</f>
        <v>0</v>
      </c>
      <c r="GV9" s="36">
        <f>COUNTIF(C25:FZ25,"FU")</f>
        <v>0</v>
      </c>
      <c r="GW9" s="36">
        <f>COUNTIF(C26:FZ26,"FU")</f>
        <v>0</v>
      </c>
      <c r="GX9" s="36">
        <f>COUNTIF(C27:FZ27,"FU")</f>
        <v>0</v>
      </c>
      <c r="GY9" s="36">
        <f>COUNTIF(C28:FZ28,"FU")</f>
        <v>0</v>
      </c>
      <c r="GZ9" s="36">
        <f>COUNTIF(C29:FZ29,"FU")</f>
        <v>0</v>
      </c>
      <c r="HA9" s="36">
        <f>COUNTIF(C30:FZ30,"FU")</f>
        <v>0</v>
      </c>
      <c r="HB9" s="36">
        <f>COUNTIF(C31:FZ31,"FU")</f>
        <v>0</v>
      </c>
      <c r="HC9" s="36">
        <f>COUNTIF(C32:FZ32,"FU")</f>
        <v>0</v>
      </c>
      <c r="HD9" s="36">
        <f>COUNTIF(C33:FZ33,"FU")</f>
        <v>0</v>
      </c>
      <c r="HE9" s="36">
        <f>COUNTIF(C34:FZ34,"FU")</f>
        <v>0</v>
      </c>
      <c r="HF9" s="36">
        <f>COUNTIF(C35:FZ35,"FU")</f>
        <v>0</v>
      </c>
      <c r="HG9" s="36">
        <f>COUNTIF(C36:FZ36,"FU")</f>
        <v>0</v>
      </c>
      <c r="HH9" s="36">
        <f>COUNTIF(C37:FZ37,"FU")</f>
        <v>0</v>
      </c>
      <c r="HI9" s="31"/>
    </row>
    <row r="10" spans="1:225" ht="24" customHeight="1" x14ac:dyDescent="0.25">
      <c r="A10" s="24">
        <v>4</v>
      </c>
      <c r="B10" s="25">
        <v>4</v>
      </c>
      <c r="C10" s="10"/>
      <c r="D10" s="10"/>
      <c r="E10" s="10"/>
      <c r="F10" s="10"/>
      <c r="G10" s="10" t="s">
        <v>29</v>
      </c>
      <c r="H10" s="10"/>
      <c r="I10" s="10"/>
      <c r="J10" s="10"/>
      <c r="K10" s="10"/>
      <c r="L10" s="10"/>
      <c r="M10" s="10"/>
      <c r="N10" s="10"/>
      <c r="O10" s="10" t="s">
        <v>27</v>
      </c>
      <c r="P10" s="10" t="s">
        <v>29</v>
      </c>
      <c r="Q10" s="10"/>
      <c r="R10" s="10"/>
      <c r="S10" s="10" t="s">
        <v>27</v>
      </c>
      <c r="T10" s="10"/>
      <c r="U10" s="10" t="s">
        <v>33</v>
      </c>
      <c r="V10" s="10" t="s">
        <v>35</v>
      </c>
      <c r="W10" s="10"/>
      <c r="X10" s="10"/>
      <c r="Y10" s="10"/>
      <c r="Z10" s="10"/>
      <c r="AA10" s="10" t="s">
        <v>29</v>
      </c>
      <c r="AB10" s="10" t="s">
        <v>27</v>
      </c>
      <c r="AC10" s="10"/>
      <c r="AD10" s="10"/>
      <c r="AE10" s="10" t="s">
        <v>29</v>
      </c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26"/>
      <c r="AQ10" s="27" t="s">
        <v>29</v>
      </c>
      <c r="AR10" s="28"/>
      <c r="AS10" s="28"/>
      <c r="AT10" s="28"/>
      <c r="AU10" s="29" t="s">
        <v>29</v>
      </c>
      <c r="AV10" s="29"/>
      <c r="AW10" s="30"/>
      <c r="AX10" s="30"/>
      <c r="AY10" s="30"/>
      <c r="AZ10" s="30"/>
      <c r="BA10" s="30"/>
      <c r="BB10" s="30"/>
      <c r="BC10" s="29" t="s">
        <v>47</v>
      </c>
      <c r="BD10" s="29" t="s">
        <v>29</v>
      </c>
      <c r="BE10" s="30"/>
      <c r="BF10" s="30"/>
      <c r="BG10" s="29" t="s">
        <v>29</v>
      </c>
      <c r="BH10" s="30"/>
      <c r="BI10" s="30"/>
      <c r="BJ10" s="30"/>
      <c r="BK10" s="29" t="s">
        <v>29</v>
      </c>
      <c r="BL10" s="29" t="s">
        <v>27</v>
      </c>
      <c r="BM10" s="30"/>
      <c r="BN10" s="30"/>
      <c r="BO10" s="29" t="s">
        <v>29</v>
      </c>
      <c r="BP10" s="30"/>
      <c r="BQ10" s="30"/>
      <c r="BR10" s="30"/>
      <c r="BS10" s="30"/>
      <c r="BT10" s="30"/>
      <c r="BU10" s="30"/>
      <c r="BV10" s="30"/>
      <c r="BW10" s="29" t="s">
        <v>29</v>
      </c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29"/>
      <c r="CJ10" s="29" t="s">
        <v>29</v>
      </c>
      <c r="CK10" s="30"/>
      <c r="CL10" s="30"/>
      <c r="CM10" s="29" t="s">
        <v>29</v>
      </c>
      <c r="CN10" s="30"/>
      <c r="CO10" s="30"/>
      <c r="CP10" s="30"/>
      <c r="CQ10" s="29"/>
      <c r="CR10" s="29" t="s">
        <v>27</v>
      </c>
      <c r="CS10" s="29" t="s">
        <v>35</v>
      </c>
      <c r="CT10" s="29" t="s">
        <v>33</v>
      </c>
      <c r="CU10" s="29" t="s">
        <v>29</v>
      </c>
      <c r="CV10" s="30"/>
      <c r="CW10" s="30"/>
      <c r="CX10" s="30"/>
      <c r="CY10" s="30"/>
      <c r="CZ10" s="30"/>
      <c r="DA10" s="30"/>
      <c r="DB10" s="30"/>
      <c r="DC10" s="30"/>
      <c r="DD10" s="30"/>
      <c r="DE10" s="30"/>
      <c r="DF10" s="30"/>
      <c r="DG10" s="23" t="s">
        <v>27</v>
      </c>
      <c r="DH10" s="23" t="s">
        <v>29</v>
      </c>
      <c r="DI10" s="23"/>
      <c r="DJ10" s="30"/>
      <c r="DK10" s="29" t="s">
        <v>29</v>
      </c>
      <c r="DL10" s="29" t="s">
        <v>27</v>
      </c>
      <c r="DM10" s="30"/>
      <c r="DN10" s="30"/>
      <c r="DO10" s="30"/>
      <c r="DP10" s="30"/>
      <c r="DQ10" s="30"/>
      <c r="DR10" s="30"/>
      <c r="DS10" s="29"/>
      <c r="DT10" s="30"/>
      <c r="DU10" s="30"/>
      <c r="DV10" s="30"/>
      <c r="DW10" s="29"/>
      <c r="DX10" s="30"/>
      <c r="DY10" s="30"/>
      <c r="DZ10" s="30"/>
      <c r="EA10" s="29" t="s">
        <v>29</v>
      </c>
      <c r="EB10" s="30"/>
      <c r="EC10" s="30"/>
      <c r="ED10" s="30"/>
      <c r="EE10" s="29" t="s">
        <v>29</v>
      </c>
      <c r="EF10" s="29" t="s">
        <v>27</v>
      </c>
      <c r="EG10" s="30"/>
      <c r="EH10" s="30"/>
      <c r="EI10" s="29" t="s">
        <v>27</v>
      </c>
      <c r="EJ10" s="30"/>
      <c r="EK10" s="30"/>
      <c r="EL10" s="30"/>
      <c r="EM10" s="29"/>
      <c r="EN10" s="30"/>
      <c r="EO10" s="30"/>
      <c r="EP10" s="30"/>
      <c r="EQ10" s="29" t="s">
        <v>29</v>
      </c>
      <c r="ER10" s="30"/>
      <c r="ES10" s="30"/>
      <c r="ET10" s="30"/>
      <c r="EU10" s="29" t="s">
        <v>27</v>
      </c>
      <c r="EV10" s="30"/>
      <c r="EW10" s="30"/>
      <c r="EX10" s="30"/>
      <c r="EY10" s="29" t="s">
        <v>47</v>
      </c>
      <c r="EZ10" s="29" t="s">
        <v>27</v>
      </c>
      <c r="FA10" s="29" t="s">
        <v>114</v>
      </c>
      <c r="FB10" s="30"/>
      <c r="FC10" s="30"/>
      <c r="FD10" s="30"/>
      <c r="FE10" s="30"/>
      <c r="FF10" s="30"/>
      <c r="FG10" s="29"/>
      <c r="FH10" s="30"/>
      <c r="FI10" s="30"/>
      <c r="FJ10" s="30"/>
      <c r="FK10" s="29" t="s">
        <v>29</v>
      </c>
      <c r="FL10" s="30"/>
      <c r="FM10" s="30"/>
      <c r="FN10" s="30"/>
      <c r="FO10" s="29" t="s">
        <v>29</v>
      </c>
      <c r="FP10" s="30"/>
      <c r="FQ10" s="30"/>
      <c r="FR10" s="30"/>
      <c r="FS10" s="29"/>
      <c r="FT10" s="30"/>
      <c r="FU10" s="30"/>
      <c r="FV10" s="30"/>
      <c r="FW10" s="29" t="s">
        <v>29</v>
      </c>
      <c r="FX10" s="30"/>
      <c r="FY10" s="30"/>
      <c r="FZ10" s="30"/>
      <c r="GA10" s="36">
        <f t="shared" si="0"/>
        <v>40</v>
      </c>
      <c r="GB10" s="31"/>
      <c r="GC10" s="38" t="s">
        <v>12</v>
      </c>
      <c r="GD10" s="38">
        <f>COUNTIF(C7:FZ7,"BR")</f>
        <v>13</v>
      </c>
      <c r="GE10" s="38">
        <f>COUNTIF(C8:FZ8,"BR")</f>
        <v>12</v>
      </c>
      <c r="GF10" s="38">
        <f>COUNTIF(C9:FZ9,"BR")</f>
        <v>13</v>
      </c>
      <c r="GG10" s="38">
        <f>COUNTIF(C10:FZ10,"BR")</f>
        <v>11</v>
      </c>
      <c r="GH10" s="38">
        <f>COUNTIF(C11:FZ11,"BR")</f>
        <v>11</v>
      </c>
      <c r="GI10" s="38">
        <f>COUNTIF(C12:FZ12,"BR")</f>
        <v>11</v>
      </c>
      <c r="GJ10" s="38">
        <f>COUNTIF(C13:FZ13,"BR")</f>
        <v>9</v>
      </c>
      <c r="GK10" s="38">
        <f>COUNTIF(C14:FZ14,"BR")</f>
        <v>10</v>
      </c>
      <c r="GL10" s="38">
        <f>COUNTIF(C15:FZ15,"BR")</f>
        <v>10</v>
      </c>
      <c r="GM10" s="38">
        <f>COUNTIF(C16:FZ16,"BR")</f>
        <v>10</v>
      </c>
      <c r="GN10" s="38">
        <f>COUNTIF(C17:FZ17,"BR")</f>
        <v>7</v>
      </c>
      <c r="GO10" s="38">
        <f>COUNTIF(C18:FZ18,"BR")</f>
        <v>13</v>
      </c>
      <c r="GP10" s="38">
        <f>COUNTIF(C19:FZ19,"BR")</f>
        <v>8</v>
      </c>
      <c r="GQ10" s="38">
        <f>COUNTIF(C20:FZ20,"BR")</f>
        <v>11</v>
      </c>
      <c r="GR10" s="36">
        <f>COUNTIF(C21:FZ21,"BR")</f>
        <v>11</v>
      </c>
      <c r="GS10" s="36">
        <f>COUNTIF(C22:FZ22,"BR")</f>
        <v>12</v>
      </c>
      <c r="GT10" s="36">
        <f>COUNTIF(C23:FZ23,"BR")</f>
        <v>9</v>
      </c>
      <c r="GU10" s="36">
        <f>COUNTIF(C24:FZ24,"BR")</f>
        <v>11</v>
      </c>
      <c r="GV10" s="36">
        <f>COUNTIF(C25:FZ25,"BR")</f>
        <v>10</v>
      </c>
      <c r="GW10" s="36">
        <f>COUNTIF(C26:FZ26,"BR")</f>
        <v>8</v>
      </c>
      <c r="GX10" s="36">
        <f>COUNTIF(C27:FZ27,"BR")</f>
        <v>9</v>
      </c>
      <c r="GY10" s="36">
        <f>COUNTIF(C28:FZ28,"BR")</f>
        <v>10</v>
      </c>
      <c r="GZ10" s="36">
        <f>COUNTIF(C29:FZ29,"BR")</f>
        <v>10</v>
      </c>
      <c r="HA10" s="36">
        <f>COUNTIF(C30:FZ30,"BR")</f>
        <v>9</v>
      </c>
      <c r="HB10" s="36">
        <f>COUNTIF(C31:FZ31,"BR")</f>
        <v>10</v>
      </c>
      <c r="HC10" s="36">
        <f>COUNTIF(C32:FZ32,"BR")</f>
        <v>9</v>
      </c>
      <c r="HD10" s="36">
        <f>COUNTIF(C33:FZ33,"BR")</f>
        <v>11</v>
      </c>
      <c r="HE10" s="36">
        <f>COUNTIF(C34:FZ34,"BR")</f>
        <v>7</v>
      </c>
      <c r="HF10" s="36">
        <f>COUNTIF(C35:FZ35,"BR")</f>
        <v>7</v>
      </c>
      <c r="HG10" s="36">
        <f>COUNTIF(C36:FZ36,"BR")</f>
        <v>9</v>
      </c>
      <c r="HH10" s="36">
        <f>COUNTIF(C37:FZ37,"BR")</f>
        <v>12</v>
      </c>
      <c r="HI10" s="31"/>
    </row>
    <row r="11" spans="1:225" ht="24" customHeight="1" x14ac:dyDescent="0.25">
      <c r="A11" s="24">
        <v>5</v>
      </c>
      <c r="B11" s="25">
        <v>5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 t="s">
        <v>29</v>
      </c>
      <c r="Q11" s="10"/>
      <c r="R11" s="10"/>
      <c r="S11" s="10" t="s">
        <v>27</v>
      </c>
      <c r="T11" s="10" t="s">
        <v>29</v>
      </c>
      <c r="U11" s="10"/>
      <c r="V11" s="10"/>
      <c r="W11" s="10"/>
      <c r="X11" s="10" t="s">
        <v>35</v>
      </c>
      <c r="Y11" s="10" t="s">
        <v>33</v>
      </c>
      <c r="Z11" s="10"/>
      <c r="AA11" s="10" t="s">
        <v>29</v>
      </c>
      <c r="AB11" s="10"/>
      <c r="AC11" s="10"/>
      <c r="AD11" s="10"/>
      <c r="AE11" s="10" t="s">
        <v>29</v>
      </c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26"/>
      <c r="AQ11" s="27" t="s">
        <v>29</v>
      </c>
      <c r="AR11" s="27" t="s">
        <v>27</v>
      </c>
      <c r="AS11" s="28"/>
      <c r="AT11" s="28"/>
      <c r="AU11" s="29" t="s">
        <v>29</v>
      </c>
      <c r="AV11" s="29"/>
      <c r="AW11" s="30"/>
      <c r="AX11" s="30"/>
      <c r="AY11" s="29" t="s">
        <v>35</v>
      </c>
      <c r="AZ11" s="30"/>
      <c r="BA11" s="30"/>
      <c r="BB11" s="30"/>
      <c r="BC11" s="29" t="s">
        <v>47</v>
      </c>
      <c r="BD11" s="30"/>
      <c r="BE11" s="30"/>
      <c r="BF11" s="30"/>
      <c r="BG11" s="29" t="s">
        <v>29</v>
      </c>
      <c r="BH11" s="30"/>
      <c r="BI11" s="30"/>
      <c r="BJ11" s="30"/>
      <c r="BK11" s="29" t="s">
        <v>29</v>
      </c>
      <c r="BL11" s="29" t="s">
        <v>27</v>
      </c>
      <c r="BM11" s="30"/>
      <c r="BN11" s="30"/>
      <c r="BO11" s="29" t="s">
        <v>29</v>
      </c>
      <c r="BP11" s="30"/>
      <c r="BQ11" s="30"/>
      <c r="BR11" s="30"/>
      <c r="BS11" s="30"/>
      <c r="BT11" s="30"/>
      <c r="BU11" s="30"/>
      <c r="BV11" s="30"/>
      <c r="BW11" s="29" t="s">
        <v>29</v>
      </c>
      <c r="BX11" s="30"/>
      <c r="BY11" s="30"/>
      <c r="BZ11" s="30"/>
      <c r="CA11" s="30"/>
      <c r="CB11" s="29" t="s">
        <v>33</v>
      </c>
      <c r="CC11" s="30"/>
      <c r="CD11" s="30"/>
      <c r="CE11" s="29" t="s">
        <v>33</v>
      </c>
      <c r="CF11" s="29" t="s">
        <v>35</v>
      </c>
      <c r="CG11" s="30"/>
      <c r="CH11" s="30"/>
      <c r="CI11" s="29"/>
      <c r="CJ11" s="29" t="s">
        <v>29</v>
      </c>
      <c r="CK11" s="30"/>
      <c r="CL11" s="30"/>
      <c r="CM11" s="29" t="s">
        <v>29</v>
      </c>
      <c r="CN11" s="30"/>
      <c r="CO11" s="30"/>
      <c r="CP11" s="30"/>
      <c r="CQ11" s="29" t="s">
        <v>29</v>
      </c>
      <c r="CR11" s="29" t="s">
        <v>27</v>
      </c>
      <c r="CS11" s="30"/>
      <c r="CT11" s="30"/>
      <c r="CU11" s="29" t="s">
        <v>29</v>
      </c>
      <c r="CV11" s="30"/>
      <c r="CW11" s="30"/>
      <c r="CX11" s="30"/>
      <c r="CY11" s="29" t="s">
        <v>33</v>
      </c>
      <c r="CZ11" s="30"/>
      <c r="DA11" s="30"/>
      <c r="DB11" s="30"/>
      <c r="DC11" s="30"/>
      <c r="DD11" s="30"/>
      <c r="DE11" s="30"/>
      <c r="DF11" s="30"/>
      <c r="DG11" s="23" t="s">
        <v>27</v>
      </c>
      <c r="DH11" s="23" t="s">
        <v>29</v>
      </c>
      <c r="DI11" s="23"/>
      <c r="DJ11" s="30"/>
      <c r="DK11" s="29" t="s">
        <v>29</v>
      </c>
      <c r="DL11" s="29" t="s">
        <v>27</v>
      </c>
      <c r="DM11" s="30"/>
      <c r="DN11" s="30"/>
      <c r="DO11" s="30"/>
      <c r="DP11" s="30"/>
      <c r="DQ11" s="30"/>
      <c r="DR11" s="30"/>
      <c r="DS11" s="29" t="s">
        <v>29</v>
      </c>
      <c r="DT11" s="30"/>
      <c r="DU11" s="30"/>
      <c r="DV11" s="30"/>
      <c r="DW11" s="30"/>
      <c r="DX11" s="30"/>
      <c r="DY11" s="30"/>
      <c r="DZ11" s="30"/>
      <c r="EA11" s="29" t="s">
        <v>29</v>
      </c>
      <c r="EB11" s="29" t="s">
        <v>27</v>
      </c>
      <c r="EC11" s="30"/>
      <c r="ED11" s="30"/>
      <c r="EE11" s="29" t="s">
        <v>29</v>
      </c>
      <c r="EF11" s="29" t="s">
        <v>27</v>
      </c>
      <c r="EG11" s="30"/>
      <c r="EH11" s="30"/>
      <c r="EI11" s="29" t="s">
        <v>27</v>
      </c>
      <c r="EJ11" s="29" t="s">
        <v>33</v>
      </c>
      <c r="EK11" s="29" t="s">
        <v>35</v>
      </c>
      <c r="EL11" s="30"/>
      <c r="EM11" s="29"/>
      <c r="EN11" s="30"/>
      <c r="EO11" s="30"/>
      <c r="EP11" s="30"/>
      <c r="EQ11" s="29"/>
      <c r="ER11" s="30"/>
      <c r="ES11" s="30"/>
      <c r="ET11" s="30"/>
      <c r="EU11" s="29" t="s">
        <v>27</v>
      </c>
      <c r="EV11" s="29" t="s">
        <v>33</v>
      </c>
      <c r="EW11" s="30"/>
      <c r="EX11" s="30"/>
      <c r="EY11" s="29" t="s">
        <v>47</v>
      </c>
      <c r="EZ11" s="29" t="s">
        <v>27</v>
      </c>
      <c r="FA11" s="30"/>
      <c r="FB11" s="30"/>
      <c r="FC11" s="30"/>
      <c r="FD11" s="30"/>
      <c r="FE11" s="30"/>
      <c r="FF11" s="30"/>
      <c r="FG11" s="30"/>
      <c r="FH11" s="30"/>
      <c r="FI11" s="30"/>
      <c r="FJ11" s="30"/>
      <c r="FK11" s="29" t="s">
        <v>29</v>
      </c>
      <c r="FL11" s="30"/>
      <c r="FM11" s="30"/>
      <c r="FN11" s="30"/>
      <c r="FO11" s="29" t="s">
        <v>29</v>
      </c>
      <c r="FP11" s="30"/>
      <c r="FQ11" s="30"/>
      <c r="FR11" s="30"/>
      <c r="FS11" s="29" t="s">
        <v>29</v>
      </c>
      <c r="FT11" s="29" t="s">
        <v>33</v>
      </c>
      <c r="FU11" s="30"/>
      <c r="FV11" s="30"/>
      <c r="FW11" s="29" t="s">
        <v>29</v>
      </c>
      <c r="FX11" s="29" t="s">
        <v>35</v>
      </c>
      <c r="FY11" s="30"/>
      <c r="FZ11" s="30"/>
      <c r="GA11" s="36">
        <f t="shared" si="0"/>
        <v>48</v>
      </c>
      <c r="GB11" s="31"/>
      <c r="GC11" s="38" t="s">
        <v>13</v>
      </c>
      <c r="GD11" s="38">
        <f>COUNTIF(C7:FZ7,"FG")</f>
        <v>0</v>
      </c>
      <c r="GE11" s="38">
        <f>COUNTIF(C8:FZ8,"FG")</f>
        <v>0</v>
      </c>
      <c r="GF11" s="38">
        <f>COUNTIF(C9:FZ9,"FG")</f>
        <v>0</v>
      </c>
      <c r="GG11" s="38">
        <f>COUNTIF(C10:FZ10,"FG")</f>
        <v>0</v>
      </c>
      <c r="GH11" s="38">
        <f>COUNTIF(C11:FZ11,"FG")</f>
        <v>0</v>
      </c>
      <c r="GI11" s="38">
        <f>COUNTIF(C12:FZ12,"FG")</f>
        <v>0</v>
      </c>
      <c r="GJ11" s="38">
        <f>COUNTIF(C13:FZ13,"FG")</f>
        <v>0</v>
      </c>
      <c r="GK11" s="38">
        <f>COUNTIF(C14:FZ14,"FG")</f>
        <v>0</v>
      </c>
      <c r="GL11" s="38">
        <f>COUNTIF(C15:FZ15,"FG")</f>
        <v>0</v>
      </c>
      <c r="GM11" s="38">
        <f>COUNTIF(C16:FZ16,"FG")</f>
        <v>1</v>
      </c>
      <c r="GN11" s="38">
        <f>COUNTIF(C17:FZ17,"FG")</f>
        <v>0</v>
      </c>
      <c r="GO11" s="38">
        <f>COUNTIF(C18:FZ18,"FG")</f>
        <v>0</v>
      </c>
      <c r="GP11" s="38">
        <f>COUNTIF(C19:FZ19,"FG")</f>
        <v>0</v>
      </c>
      <c r="GQ11" s="38">
        <f>COUNTIF(C20:FZ20,"FG")</f>
        <v>1</v>
      </c>
      <c r="GR11" s="36">
        <f>COUNTIF(C21:FZ21,"FG")</f>
        <v>0</v>
      </c>
      <c r="GS11" s="36">
        <f>COUNTIF(C22:FZ22,"FG")</f>
        <v>1</v>
      </c>
      <c r="GT11" s="36">
        <f>COUNTIF(C23:FZ23,"FG")</f>
        <v>0</v>
      </c>
      <c r="GU11" s="36">
        <f>COUNTIF(C24:FZ24,"FG")</f>
        <v>0</v>
      </c>
      <c r="GV11" s="36">
        <f>COUNTIF(C25:FZ25,"FG")</f>
        <v>0</v>
      </c>
      <c r="GW11" s="36">
        <f>COUNTIF(C26:FZ26,"FG")</f>
        <v>0</v>
      </c>
      <c r="GX11" s="36">
        <f>COUNTIF(C27:FZ27,"FG")</f>
        <v>0</v>
      </c>
      <c r="GY11" s="36">
        <f>COUNTIF(C28:FZ28,"FG")</f>
        <v>0</v>
      </c>
      <c r="GZ11" s="36">
        <f>COUNTIF(C29:FZ29,"FG")</f>
        <v>0</v>
      </c>
      <c r="HA11" s="36">
        <f>COUNTIF(C30:FZ30,"FG")</f>
        <v>0</v>
      </c>
      <c r="HB11" s="36">
        <f>COUNTIF(C31:FZ31,"FG")</f>
        <v>0</v>
      </c>
      <c r="HC11" s="36">
        <f>COUNTIF(C32:FZ32,"FG")</f>
        <v>0</v>
      </c>
      <c r="HD11" s="36">
        <f>COUNTIF(C33:FZ33,"FG")</f>
        <v>0</v>
      </c>
      <c r="HE11" s="36">
        <f>COUNTIF(C34:FZ34,"FG")</f>
        <v>0</v>
      </c>
      <c r="HF11" s="36">
        <f>COUNTIF(C35:FZ35,"FG")</f>
        <v>0</v>
      </c>
      <c r="HG11" s="36">
        <f>COUNTIF(C36:FZ36,"FG")</f>
        <v>0</v>
      </c>
      <c r="HH11" s="36">
        <f>COUNTIF(C37:FZ37,"FG")</f>
        <v>0</v>
      </c>
      <c r="HI11" s="31"/>
    </row>
    <row r="12" spans="1:225" ht="24" customHeight="1" x14ac:dyDescent="0.25">
      <c r="A12" s="24">
        <v>6</v>
      </c>
      <c r="B12" s="25">
        <v>6</v>
      </c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 t="s">
        <v>27</v>
      </c>
      <c r="P12" s="10" t="s">
        <v>29</v>
      </c>
      <c r="Q12" s="10"/>
      <c r="R12" s="10"/>
      <c r="S12" s="10" t="s">
        <v>27</v>
      </c>
      <c r="T12" s="10" t="s">
        <v>29</v>
      </c>
      <c r="U12" s="10" t="s">
        <v>33</v>
      </c>
      <c r="V12" s="10" t="s">
        <v>35</v>
      </c>
      <c r="W12" s="10"/>
      <c r="X12" s="10"/>
      <c r="Y12" s="10"/>
      <c r="Z12" s="10"/>
      <c r="AA12" s="10" t="s">
        <v>29</v>
      </c>
      <c r="AB12" s="10" t="s">
        <v>27</v>
      </c>
      <c r="AC12" s="10"/>
      <c r="AD12" s="10"/>
      <c r="AE12" s="10" t="s">
        <v>29</v>
      </c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26"/>
      <c r="AQ12" s="27" t="s">
        <v>29</v>
      </c>
      <c r="AR12" s="28"/>
      <c r="AS12" s="28"/>
      <c r="AT12" s="28"/>
      <c r="AU12" s="29" t="s">
        <v>29</v>
      </c>
      <c r="AV12" s="29" t="s">
        <v>27</v>
      </c>
      <c r="AW12" s="30"/>
      <c r="AX12" s="30"/>
      <c r="AY12" s="30"/>
      <c r="AZ12" s="30"/>
      <c r="BA12" s="30"/>
      <c r="BB12" s="30"/>
      <c r="BC12" s="29" t="s">
        <v>47</v>
      </c>
      <c r="BD12" s="29" t="s">
        <v>29</v>
      </c>
      <c r="BE12" s="30"/>
      <c r="BF12" s="30"/>
      <c r="BG12" s="29"/>
      <c r="BH12" s="30"/>
      <c r="BI12" s="30"/>
      <c r="BJ12" s="30"/>
      <c r="BK12" s="29" t="s">
        <v>29</v>
      </c>
      <c r="BL12" s="29" t="s">
        <v>27</v>
      </c>
      <c r="BM12" s="30"/>
      <c r="BN12" s="30"/>
      <c r="BO12" s="29" t="s">
        <v>29</v>
      </c>
      <c r="BP12" s="30"/>
      <c r="BQ12" s="30"/>
      <c r="BR12" s="30"/>
      <c r="BS12" s="30"/>
      <c r="BT12" s="30"/>
      <c r="BU12" s="30"/>
      <c r="BV12" s="30"/>
      <c r="BW12" s="29" t="s">
        <v>29</v>
      </c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29"/>
      <c r="CJ12" s="29" t="s">
        <v>29</v>
      </c>
      <c r="CK12" s="30"/>
      <c r="CL12" s="30"/>
      <c r="CM12" s="29" t="s">
        <v>29</v>
      </c>
      <c r="CN12" s="30"/>
      <c r="CO12" s="30"/>
      <c r="CP12" s="30"/>
      <c r="CQ12" s="29" t="s">
        <v>29</v>
      </c>
      <c r="CR12" s="30"/>
      <c r="CS12" s="30"/>
      <c r="CT12" s="30"/>
      <c r="CU12" s="29" t="s">
        <v>29</v>
      </c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23" t="s">
        <v>27</v>
      </c>
      <c r="DH12" s="23" t="s">
        <v>29</v>
      </c>
      <c r="DI12" s="23"/>
      <c r="DJ12" s="30"/>
      <c r="DK12" s="29" t="s">
        <v>29</v>
      </c>
      <c r="DL12" s="29" t="s">
        <v>27</v>
      </c>
      <c r="DM12" s="30"/>
      <c r="DN12" s="30"/>
      <c r="DO12" s="30"/>
      <c r="DP12" s="30"/>
      <c r="DQ12" s="30"/>
      <c r="DR12" s="30"/>
      <c r="DS12" s="29" t="s">
        <v>29</v>
      </c>
      <c r="DT12" s="30"/>
      <c r="DU12" s="30"/>
      <c r="DV12" s="30"/>
      <c r="DW12" s="29" t="s">
        <v>27</v>
      </c>
      <c r="DX12" s="30"/>
      <c r="DY12" s="30"/>
      <c r="DZ12" s="30"/>
      <c r="EA12" s="29"/>
      <c r="EB12" s="30"/>
      <c r="EC12" s="30"/>
      <c r="ED12" s="30"/>
      <c r="EE12" s="29" t="s">
        <v>29</v>
      </c>
      <c r="EF12" s="29" t="s">
        <v>27</v>
      </c>
      <c r="EG12" s="30"/>
      <c r="EH12" s="30"/>
      <c r="EI12" s="29" t="s">
        <v>27</v>
      </c>
      <c r="EJ12" s="30"/>
      <c r="EK12" s="30"/>
      <c r="EL12" s="30"/>
      <c r="EM12" s="29"/>
      <c r="EN12" s="30"/>
      <c r="EO12" s="30"/>
      <c r="EP12" s="30"/>
      <c r="EQ12" s="29" t="s">
        <v>29</v>
      </c>
      <c r="ER12" s="30"/>
      <c r="ES12" s="30"/>
      <c r="ET12" s="30"/>
      <c r="EU12" s="29" t="s">
        <v>27</v>
      </c>
      <c r="EV12" s="30"/>
      <c r="EW12" s="30"/>
      <c r="EX12" s="30"/>
      <c r="EY12" s="29"/>
      <c r="EZ12" s="30"/>
      <c r="FA12" s="30"/>
      <c r="FB12" s="30"/>
      <c r="FC12" s="29" t="s">
        <v>29</v>
      </c>
      <c r="FD12" s="30"/>
      <c r="FE12" s="30"/>
      <c r="FF12" s="30"/>
      <c r="FG12" s="30"/>
      <c r="FH12" s="30"/>
      <c r="FI12" s="30"/>
      <c r="FJ12" s="30"/>
      <c r="FK12" s="29" t="s">
        <v>29</v>
      </c>
      <c r="FL12" s="30"/>
      <c r="FM12" s="30"/>
      <c r="FN12" s="30"/>
      <c r="FO12" s="29" t="s">
        <v>29</v>
      </c>
      <c r="FP12" s="30"/>
      <c r="FQ12" s="30"/>
      <c r="FR12" s="30"/>
      <c r="FS12" s="29" t="s">
        <v>29</v>
      </c>
      <c r="FT12" s="30"/>
      <c r="FU12" s="30"/>
      <c r="FV12" s="30"/>
      <c r="FW12" s="29" t="s">
        <v>29</v>
      </c>
      <c r="FX12" s="30"/>
      <c r="FY12" s="30"/>
      <c r="FZ12" s="30"/>
      <c r="GA12" s="36">
        <f t="shared" si="0"/>
        <v>38</v>
      </c>
      <c r="GB12" s="31"/>
      <c r="GC12" s="38" t="s">
        <v>46</v>
      </c>
      <c r="GD12" s="38">
        <f>COUNTIF(C7:FZ7,"CA")</f>
        <v>2</v>
      </c>
      <c r="GE12" s="38">
        <f>COUNTIF(C8:FZ8,"CA")</f>
        <v>1</v>
      </c>
      <c r="GF12" s="38">
        <f>COUNTIF(C9:FZ9,"CA")</f>
        <v>2</v>
      </c>
      <c r="GG12" s="38">
        <f>COUNTIF(C10:FZ10,"CA")</f>
        <v>2</v>
      </c>
      <c r="GH12" s="38">
        <f>COUNTIF(C11:FZ11,"CA")</f>
        <v>2</v>
      </c>
      <c r="GI12" s="38">
        <f>COUNTIF(C12:FZ12,"CA")</f>
        <v>1</v>
      </c>
      <c r="GJ12" s="38">
        <f>COUNTIF(C13:FZ13,"CA")</f>
        <v>1</v>
      </c>
      <c r="GK12" s="38">
        <f>COUNTIF(C14:FZ14,"CA")</f>
        <v>1</v>
      </c>
      <c r="GL12" s="38">
        <f>COUNTIF(C15:FZ15,"CA")</f>
        <v>1</v>
      </c>
      <c r="GM12" s="38">
        <f>COUNTIF(C16:FZ16,"CA")</f>
        <v>2</v>
      </c>
      <c r="GN12" s="38">
        <f>COUNTIF(C17:FZ17,"CA")</f>
        <v>2</v>
      </c>
      <c r="GO12" s="38">
        <f>COUNTIF(C18:FZ18,"CA")</f>
        <v>2</v>
      </c>
      <c r="GP12" s="38">
        <f>COUNTIF(C19:FZ19,"CA")</f>
        <v>2</v>
      </c>
      <c r="GQ12" s="38">
        <f>COUNTIF(C20:FZ20,"CA")</f>
        <v>2</v>
      </c>
      <c r="GR12" s="36">
        <f>COUNTIF(C21:FZ21,"CA")</f>
        <v>2</v>
      </c>
      <c r="GS12" s="36">
        <f>COUNTIF(C22:FZ22,"CA")</f>
        <v>2</v>
      </c>
      <c r="GT12" s="36">
        <f>COUNTIF(C23:FZ23,"CA")</f>
        <v>2</v>
      </c>
      <c r="GU12" s="36">
        <f>COUNTIF(C24:FZ24,"CA")</f>
        <v>2</v>
      </c>
      <c r="GV12" s="36">
        <f>COUNTIF(C25:FZ25,"CA")</f>
        <v>2</v>
      </c>
      <c r="GW12" s="36">
        <f>COUNTIF(C26:FZ26,"CA")</f>
        <v>3</v>
      </c>
      <c r="GX12" s="36">
        <f>COUNTIF(C27:FZ27,"CA")</f>
        <v>3</v>
      </c>
      <c r="GY12" s="36">
        <f>COUNTIF(C28:FZ28,"CA")</f>
        <v>2</v>
      </c>
      <c r="GZ12" s="36">
        <f>COUNTIF(C29:FZ29,"CA")</f>
        <v>2</v>
      </c>
      <c r="HA12" s="36">
        <f>COUNTIF(C30:FZ30,"CA")</f>
        <v>1</v>
      </c>
      <c r="HB12" s="36">
        <f>COUNTIF(C31:FZ31,"CA")</f>
        <v>1</v>
      </c>
      <c r="HC12" s="36">
        <f>COUNTIF(C32:FZ32,"CA")</f>
        <v>2</v>
      </c>
      <c r="HD12" s="36">
        <f>COUNTIF(C33:FZ33,"CA")</f>
        <v>3</v>
      </c>
      <c r="HE12" s="36">
        <f>COUNTIF(C34:FZ34,"CA")</f>
        <v>3</v>
      </c>
      <c r="HF12" s="36">
        <f>COUNTIF(C35:FZ35,"CA")</f>
        <v>3</v>
      </c>
      <c r="HG12" s="36">
        <f>COUNTIF(C36:FZ36,"CA")</f>
        <v>3</v>
      </c>
      <c r="HH12" s="36">
        <f>COUNTIF(C37:FZ37,"CA")</f>
        <v>2</v>
      </c>
      <c r="HI12" s="31"/>
    </row>
    <row r="13" spans="1:225" ht="24" customHeight="1" x14ac:dyDescent="0.25">
      <c r="A13" s="24">
        <v>7</v>
      </c>
      <c r="B13" s="25">
        <v>7</v>
      </c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 t="s">
        <v>29</v>
      </c>
      <c r="Q13" s="10"/>
      <c r="R13" s="10"/>
      <c r="S13" s="10" t="s">
        <v>27</v>
      </c>
      <c r="T13" s="10" t="s">
        <v>29</v>
      </c>
      <c r="U13" s="10" t="s">
        <v>33</v>
      </c>
      <c r="V13" s="10" t="s">
        <v>35</v>
      </c>
      <c r="W13" s="10"/>
      <c r="X13" s="10"/>
      <c r="Y13" s="10"/>
      <c r="Z13" s="10"/>
      <c r="AA13" s="10" t="s">
        <v>29</v>
      </c>
      <c r="AB13" s="10" t="s">
        <v>27</v>
      </c>
      <c r="AC13" s="10"/>
      <c r="AD13" s="10"/>
      <c r="AE13" s="10" t="s">
        <v>29</v>
      </c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26"/>
      <c r="AQ13" s="27" t="s">
        <v>29</v>
      </c>
      <c r="AR13" s="28"/>
      <c r="AS13" s="28"/>
      <c r="AT13" s="28"/>
      <c r="AU13" s="29" t="s">
        <v>29</v>
      </c>
      <c r="AV13" s="29"/>
      <c r="AW13" s="30"/>
      <c r="AX13" s="30"/>
      <c r="AY13" s="29"/>
      <c r="AZ13" s="30"/>
      <c r="BA13" s="30"/>
      <c r="BB13" s="30"/>
      <c r="BC13" s="29" t="s">
        <v>47</v>
      </c>
      <c r="BD13" s="29" t="s">
        <v>29</v>
      </c>
      <c r="BE13" s="30"/>
      <c r="BF13" s="30"/>
      <c r="BG13" s="29" t="s">
        <v>29</v>
      </c>
      <c r="BH13" s="30"/>
      <c r="BI13" s="30"/>
      <c r="BJ13" s="30"/>
      <c r="BK13" s="29" t="s">
        <v>29</v>
      </c>
      <c r="BL13" s="29" t="s">
        <v>27</v>
      </c>
      <c r="BM13" s="30"/>
      <c r="BN13" s="30"/>
      <c r="BO13" s="29" t="s">
        <v>29</v>
      </c>
      <c r="BP13" s="30"/>
      <c r="BQ13" s="30"/>
      <c r="BR13" s="30"/>
      <c r="BS13" s="30"/>
      <c r="BT13" s="30"/>
      <c r="BU13" s="30"/>
      <c r="BV13" s="30"/>
      <c r="BW13" s="29" t="s">
        <v>29</v>
      </c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29"/>
      <c r="CJ13" s="29" t="s">
        <v>29</v>
      </c>
      <c r="CK13" s="30"/>
      <c r="CL13" s="30"/>
      <c r="CM13" s="29" t="s">
        <v>29</v>
      </c>
      <c r="CN13" s="30"/>
      <c r="CO13" s="30"/>
      <c r="CP13" s="30"/>
      <c r="CQ13" s="29" t="s">
        <v>29</v>
      </c>
      <c r="CR13" s="30"/>
      <c r="CS13" s="30"/>
      <c r="CT13" s="30"/>
      <c r="CU13" s="29" t="s">
        <v>29</v>
      </c>
      <c r="CV13" s="30"/>
      <c r="CW13" s="30"/>
      <c r="CX13" s="30"/>
      <c r="CY13" s="30"/>
      <c r="CZ13" s="30"/>
      <c r="DA13" s="30"/>
      <c r="DB13" s="30"/>
      <c r="DC13" s="30"/>
      <c r="DD13" s="30"/>
      <c r="DE13" s="30"/>
      <c r="DF13" s="30"/>
      <c r="DG13" s="23" t="s">
        <v>27</v>
      </c>
      <c r="DH13" s="23" t="s">
        <v>29</v>
      </c>
      <c r="DI13" s="23"/>
      <c r="DJ13" s="30"/>
      <c r="DK13" s="29" t="s">
        <v>29</v>
      </c>
      <c r="DL13" s="29" t="s">
        <v>27</v>
      </c>
      <c r="DM13" s="30"/>
      <c r="DN13" s="30"/>
      <c r="DO13" s="30"/>
      <c r="DP13" s="30"/>
      <c r="DQ13" s="30"/>
      <c r="DR13" s="30"/>
      <c r="DS13" s="29"/>
      <c r="DT13" s="30"/>
      <c r="DU13" s="30"/>
      <c r="DV13" s="30"/>
      <c r="DW13" s="29" t="s">
        <v>27</v>
      </c>
      <c r="DX13" s="30"/>
      <c r="DY13" s="30"/>
      <c r="DZ13" s="30"/>
      <c r="EA13" s="30"/>
      <c r="EB13" s="30"/>
      <c r="EC13" s="30"/>
      <c r="ED13" s="30"/>
      <c r="EE13" s="29" t="s">
        <v>29</v>
      </c>
      <c r="EF13" s="29" t="s">
        <v>27</v>
      </c>
      <c r="EG13" s="30"/>
      <c r="EH13" s="30"/>
      <c r="EI13" s="29"/>
      <c r="EJ13" s="30"/>
      <c r="EK13" s="29" t="s">
        <v>29</v>
      </c>
      <c r="EL13" s="30"/>
      <c r="EM13" s="29"/>
      <c r="EN13" s="30"/>
      <c r="EO13" s="30"/>
      <c r="EP13" s="30"/>
      <c r="EQ13" s="30"/>
      <c r="ER13" s="30"/>
      <c r="ES13" s="30"/>
      <c r="ET13" s="30"/>
      <c r="EU13" s="29" t="s">
        <v>27</v>
      </c>
      <c r="EV13" s="29"/>
      <c r="EW13" s="30"/>
      <c r="EX13" s="30"/>
      <c r="EY13" s="29"/>
      <c r="EZ13" s="29" t="s">
        <v>27</v>
      </c>
      <c r="FA13" s="30"/>
      <c r="FB13" s="30"/>
      <c r="FC13" s="29" t="s">
        <v>29</v>
      </c>
      <c r="FD13" s="30"/>
      <c r="FE13" s="30"/>
      <c r="FF13" s="30"/>
      <c r="FG13" s="29" t="s">
        <v>29</v>
      </c>
      <c r="FH13" s="30"/>
      <c r="FI13" s="30"/>
      <c r="FJ13" s="30"/>
      <c r="FK13" s="29" t="s">
        <v>29</v>
      </c>
      <c r="FL13" s="30"/>
      <c r="FM13" s="30"/>
      <c r="FN13" s="30"/>
      <c r="FO13" s="29" t="s">
        <v>29</v>
      </c>
      <c r="FP13" s="30"/>
      <c r="FQ13" s="30"/>
      <c r="FR13" s="30"/>
      <c r="FS13" s="29" t="s">
        <v>29</v>
      </c>
      <c r="FT13" s="30"/>
      <c r="FU13" s="30"/>
      <c r="FV13" s="30"/>
      <c r="FW13" s="29" t="s">
        <v>29</v>
      </c>
      <c r="FX13" s="29"/>
      <c r="FY13" s="30"/>
      <c r="FZ13" s="30"/>
      <c r="GA13" s="36">
        <f t="shared" si="0"/>
        <v>37</v>
      </c>
      <c r="GB13" s="31"/>
      <c r="GC13" s="38" t="s">
        <v>96</v>
      </c>
      <c r="GD13" s="38">
        <f>COUNTIF(C7:FZ7,"RV")</f>
        <v>0</v>
      </c>
      <c r="GE13" s="38">
        <f>COUNTIF(C8:FZ8,"RV")</f>
        <v>0</v>
      </c>
      <c r="GF13" s="38">
        <f>COUNTIF(C9:FZ9,"RV")</f>
        <v>0</v>
      </c>
      <c r="GG13" s="38">
        <f>COUNTIF(C10:FZ10,"RV")</f>
        <v>0</v>
      </c>
      <c r="GH13" s="38">
        <f>COUNTIF(C11:FZ11,"RV")</f>
        <v>0</v>
      </c>
      <c r="GI13" s="38">
        <f>COUNTIF(C12:FZ12,"RV")</f>
        <v>0</v>
      </c>
      <c r="GJ13" s="38">
        <f>COUNTIF(C13:FZ13,"RV")</f>
        <v>0</v>
      </c>
      <c r="GK13" s="38">
        <f>COUNTIF(C14:FZ14,"RV")</f>
        <v>0</v>
      </c>
      <c r="GL13" s="38">
        <f>COUNTIF(C15:FZ15,"RV")</f>
        <v>0</v>
      </c>
      <c r="GM13" s="38">
        <f>COUNTIF(C16:FZ16,"RV")</f>
        <v>0</v>
      </c>
      <c r="GN13" s="38">
        <f>COUNTIF(C17:FZ17,"RV")</f>
        <v>0</v>
      </c>
      <c r="GO13" s="38">
        <f>COUNTIF(C18:FZ18,"RV")</f>
        <v>0</v>
      </c>
      <c r="GP13" s="38">
        <f>COUNTIF(C19:FZ19,"RV")</f>
        <v>0</v>
      </c>
      <c r="GQ13" s="38">
        <f>COUNTIF(C20:FZ20,"RV")</f>
        <v>0</v>
      </c>
      <c r="GR13" s="36">
        <f>COUNTIF(C21:FZ21,"GR")</f>
        <v>0</v>
      </c>
      <c r="GS13" s="36">
        <f>COUNTIF(C22:FZ22,"GR")</f>
        <v>0</v>
      </c>
      <c r="GT13" s="36">
        <f>COUNTIF(C23:FZ23,"GR")</f>
        <v>0</v>
      </c>
      <c r="GU13" s="36">
        <f>COUNTIF(C24:FZ24,"GR")</f>
        <v>0</v>
      </c>
      <c r="GV13" s="36">
        <f>COUNTIF(C25:FZ25,"GR")</f>
        <v>0</v>
      </c>
      <c r="GW13" s="36">
        <f>COUNTIF(C26:FZ26,"GR")</f>
        <v>0</v>
      </c>
      <c r="GX13" s="36">
        <f>COUNTIF(C27:FZ27,"GR")</f>
        <v>0</v>
      </c>
      <c r="GY13" s="36">
        <f>COUNTIF(C28:FZ28,"GR")</f>
        <v>0</v>
      </c>
      <c r="GZ13" s="36">
        <f>COUNTIF(C29:FZ29,"FG")</f>
        <v>0</v>
      </c>
      <c r="HA13" s="36">
        <f>COUNTIF(C30:FZ30,"FG")</f>
        <v>0</v>
      </c>
      <c r="HB13" s="36">
        <f>COUNTIF(C31:FZ31,"FG")</f>
        <v>0</v>
      </c>
      <c r="HC13" s="36">
        <f>COUNTIF(C32:FZ32,"FG")</f>
        <v>0</v>
      </c>
      <c r="HD13" s="36">
        <f>COUNTIF(C33:FZ33,"FG")</f>
        <v>0</v>
      </c>
      <c r="HE13" s="36">
        <f>COUNTIF(C34:FZ34,"FG")</f>
        <v>0</v>
      </c>
      <c r="HF13" s="36">
        <f>COUNTIF(C35:FZ35,"FG")</f>
        <v>0</v>
      </c>
      <c r="HG13" s="36">
        <f>COUNTIF(C36:FZ36,"FG")</f>
        <v>0</v>
      </c>
      <c r="HH13" s="36">
        <f>COUNTIF(C37:FZ37,"FG")</f>
        <v>0</v>
      </c>
      <c r="HI13" s="31"/>
    </row>
    <row r="14" spans="1:225" ht="24" customHeight="1" x14ac:dyDescent="0.25">
      <c r="A14" s="24">
        <v>8</v>
      </c>
      <c r="B14" s="25">
        <v>8</v>
      </c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 t="s">
        <v>29</v>
      </c>
      <c r="Q14" s="10"/>
      <c r="R14" s="10"/>
      <c r="S14" s="10" t="s">
        <v>27</v>
      </c>
      <c r="T14" s="10" t="s">
        <v>29</v>
      </c>
      <c r="U14" s="10" t="s">
        <v>33</v>
      </c>
      <c r="V14" s="10" t="s">
        <v>35</v>
      </c>
      <c r="W14" s="10"/>
      <c r="X14" s="10"/>
      <c r="Y14" s="10"/>
      <c r="Z14" s="10"/>
      <c r="AA14" s="10" t="s">
        <v>29</v>
      </c>
      <c r="AB14" s="10" t="s">
        <v>27</v>
      </c>
      <c r="AC14" s="10"/>
      <c r="AD14" s="10"/>
      <c r="AE14" s="10" t="s">
        <v>29</v>
      </c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26"/>
      <c r="AQ14" s="27" t="s">
        <v>29</v>
      </c>
      <c r="AR14" s="28"/>
      <c r="AS14" s="28"/>
      <c r="AT14" s="28"/>
      <c r="AU14" s="29" t="s">
        <v>29</v>
      </c>
      <c r="AV14" s="29" t="s">
        <v>27</v>
      </c>
      <c r="AW14" s="30"/>
      <c r="AX14" s="30"/>
      <c r="AY14" s="30"/>
      <c r="AZ14" s="30"/>
      <c r="BA14" s="30"/>
      <c r="BB14" s="30"/>
      <c r="BC14" s="29" t="s">
        <v>47</v>
      </c>
      <c r="BD14" s="29" t="s">
        <v>29</v>
      </c>
      <c r="BE14" s="30"/>
      <c r="BF14" s="30"/>
      <c r="BG14" s="29" t="s">
        <v>29</v>
      </c>
      <c r="BH14" s="30"/>
      <c r="BI14" s="30"/>
      <c r="BJ14" s="30"/>
      <c r="BK14" s="29" t="s">
        <v>29</v>
      </c>
      <c r="BL14" s="29"/>
      <c r="BM14" s="30"/>
      <c r="BN14" s="30"/>
      <c r="BO14" s="29" t="s">
        <v>29</v>
      </c>
      <c r="BP14" s="30"/>
      <c r="BQ14" s="30"/>
      <c r="BR14" s="30"/>
      <c r="BS14" s="30"/>
      <c r="BT14" s="30"/>
      <c r="BU14" s="30"/>
      <c r="BV14" s="30"/>
      <c r="BW14" s="29" t="s">
        <v>29</v>
      </c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29"/>
      <c r="CJ14" s="29" t="s">
        <v>29</v>
      </c>
      <c r="CK14" s="30"/>
      <c r="CL14" s="30"/>
      <c r="CM14" s="29" t="s">
        <v>29</v>
      </c>
      <c r="CN14" s="30"/>
      <c r="CO14" s="30"/>
      <c r="CP14" s="30"/>
      <c r="CQ14" s="29" t="s">
        <v>29</v>
      </c>
      <c r="CR14" s="30"/>
      <c r="CS14" s="30"/>
      <c r="CT14" s="30"/>
      <c r="CU14" s="29" t="s">
        <v>29</v>
      </c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0"/>
      <c r="DG14" s="23" t="s">
        <v>27</v>
      </c>
      <c r="DH14" s="23" t="s">
        <v>29</v>
      </c>
      <c r="DI14" s="23"/>
      <c r="DJ14" s="30"/>
      <c r="DK14" s="29" t="s">
        <v>29</v>
      </c>
      <c r="DL14" s="29" t="s">
        <v>27</v>
      </c>
      <c r="DM14" s="30"/>
      <c r="DN14" s="30"/>
      <c r="DO14" s="30"/>
      <c r="DP14" s="30"/>
      <c r="DQ14" s="30"/>
      <c r="DR14" s="30"/>
      <c r="DS14" s="29"/>
      <c r="DT14" s="30"/>
      <c r="DU14" s="30"/>
      <c r="DV14" s="30"/>
      <c r="DW14" s="29" t="s">
        <v>27</v>
      </c>
      <c r="DX14" s="30"/>
      <c r="DY14" s="30"/>
      <c r="DZ14" s="30"/>
      <c r="EA14" s="29"/>
      <c r="EB14" s="29"/>
      <c r="EC14" s="30"/>
      <c r="ED14" s="30"/>
      <c r="EE14" s="29" t="s">
        <v>29</v>
      </c>
      <c r="EF14" s="29" t="s">
        <v>27</v>
      </c>
      <c r="EG14" s="30"/>
      <c r="EH14" s="30"/>
      <c r="EI14" s="29" t="s">
        <v>27</v>
      </c>
      <c r="EJ14" s="29"/>
      <c r="EK14" s="30"/>
      <c r="EL14" s="30"/>
      <c r="EM14" s="29"/>
      <c r="EN14" s="30"/>
      <c r="EO14" s="30"/>
      <c r="EP14" s="30"/>
      <c r="EQ14" s="29" t="s">
        <v>29</v>
      </c>
      <c r="ER14" s="30"/>
      <c r="ES14" s="30"/>
      <c r="ET14" s="30"/>
      <c r="EU14" s="29" t="s">
        <v>27</v>
      </c>
      <c r="EV14" s="30"/>
      <c r="EW14" s="30"/>
      <c r="EX14" s="30"/>
      <c r="EY14" s="29"/>
      <c r="EZ14" s="29" t="s">
        <v>27</v>
      </c>
      <c r="FA14" s="30"/>
      <c r="FB14" s="30"/>
      <c r="FC14" s="30"/>
      <c r="FD14" s="30"/>
      <c r="FE14" s="30"/>
      <c r="FF14" s="30"/>
      <c r="FG14" s="30"/>
      <c r="FH14" s="30"/>
      <c r="FI14" s="30"/>
      <c r="FJ14" s="30"/>
      <c r="FK14" s="29" t="s">
        <v>29</v>
      </c>
      <c r="FL14" s="30"/>
      <c r="FM14" s="30"/>
      <c r="FN14" s="30"/>
      <c r="FO14" s="29" t="s">
        <v>29</v>
      </c>
      <c r="FP14" s="30"/>
      <c r="FQ14" s="30"/>
      <c r="FR14" s="30"/>
      <c r="FS14" s="29" t="s">
        <v>29</v>
      </c>
      <c r="FT14" s="30"/>
      <c r="FU14" s="30"/>
      <c r="FV14" s="30"/>
      <c r="FW14" s="29" t="s">
        <v>29</v>
      </c>
      <c r="FX14" s="29"/>
      <c r="FY14" s="30"/>
      <c r="FZ14" s="30"/>
      <c r="GA14" s="36">
        <f t="shared" si="0"/>
        <v>36</v>
      </c>
      <c r="GB14" s="31"/>
      <c r="GC14" s="38" t="s">
        <v>16</v>
      </c>
      <c r="GD14" s="38">
        <f>COUNTIF(C7:FZ7,"RO")</f>
        <v>18</v>
      </c>
      <c r="GE14" s="38">
        <f>COUNTIF(C8:FZ8,"RO")</f>
        <v>23</v>
      </c>
      <c r="GF14" s="38">
        <f>COUNTIF(C9:FZ9,"RO")</f>
        <v>25</v>
      </c>
      <c r="GG14" s="38">
        <f>COUNTIF(C10:FZ10,"CA")</f>
        <v>2</v>
      </c>
      <c r="GH14" s="38">
        <f>COUNTIF(C11:FZ11,"RO")</f>
        <v>23</v>
      </c>
      <c r="GI14" s="38">
        <f>COUNTIF(C12:FZ12,"RO")</f>
        <v>24</v>
      </c>
      <c r="GJ14" s="38">
        <f>COUNTIF(C13:FZ13,"RO")</f>
        <v>25</v>
      </c>
      <c r="GK14" s="38">
        <f>COUNTIF(C14:FZ14,"RO")</f>
        <v>23</v>
      </c>
      <c r="GL14" s="38">
        <f>COUNTIF(C15:FZ15,"RO")</f>
        <v>19</v>
      </c>
      <c r="GM14" s="38">
        <f>COUNTIF(C16:FZ16,"RO")</f>
        <v>23</v>
      </c>
      <c r="GN14" s="38">
        <f>COUNTIF(C17:FZ17,"RO")</f>
        <v>23</v>
      </c>
      <c r="GO14" s="38">
        <f>COUNTIF(C18:FZ18,"RO")</f>
        <v>20</v>
      </c>
      <c r="GP14" s="38">
        <f>COUNTIF(C19:FZ19,"RO")</f>
        <v>24</v>
      </c>
      <c r="GQ14" s="38">
        <f>COUNTIF(C20:FZ20,"RO")</f>
        <v>26</v>
      </c>
      <c r="GR14" s="36">
        <f>COUNTIF(C21:FZ21,"RO")</f>
        <v>25</v>
      </c>
      <c r="GS14" s="36">
        <f>COUNTIF(C22:FZ22,"RO")</f>
        <v>23</v>
      </c>
      <c r="GT14" s="36">
        <f>COUNTIF(C23:FZ23,"RO")</f>
        <v>24</v>
      </c>
      <c r="GU14" s="36">
        <f>COUNTIF(C24:FZ24,"RO")</f>
        <v>25</v>
      </c>
      <c r="GV14" s="36">
        <f>COUNTIF(C25:FZ25,"RO")</f>
        <v>24</v>
      </c>
      <c r="GW14" s="36">
        <f>COUNTIF(C26:FZ26,"RO")</f>
        <v>21</v>
      </c>
      <c r="GX14" s="36">
        <f>COUNTIF(C27:FZ27,"RO")</f>
        <v>23</v>
      </c>
      <c r="GY14" s="36">
        <f>COUNTIF(C28:FZ28,"RO")</f>
        <v>21</v>
      </c>
      <c r="GZ14" s="36">
        <f>COUNTIF(C29:FZ29,"RO")</f>
        <v>23</v>
      </c>
      <c r="HA14" s="36">
        <f>COUNTIF(C30:FZ30,"RO")</f>
        <v>22</v>
      </c>
      <c r="HB14" s="36">
        <f>COUNTIF(C31:FZ31,"RO")</f>
        <v>22</v>
      </c>
      <c r="HC14" s="36">
        <f>COUNTIF(C32:FZ32,"RO")</f>
        <v>23</v>
      </c>
      <c r="HD14" s="36">
        <f>COUNTIF(C33:FZ33,"RO")</f>
        <v>27</v>
      </c>
      <c r="HE14" s="36">
        <f>COUNTIF(C34:FZ34,"RO")</f>
        <v>27</v>
      </c>
      <c r="HF14" s="36">
        <f>COUNTIF(C35:FZ35,"RO")</f>
        <v>24</v>
      </c>
      <c r="HG14" s="36">
        <f>COUNTIF(C36:FZ36,"RO")</f>
        <v>28</v>
      </c>
      <c r="HH14" s="36">
        <f>COUNTIF(C37:FZ37,"RO")</f>
        <v>24</v>
      </c>
      <c r="HI14" s="31"/>
    </row>
    <row r="15" spans="1:225" ht="24" customHeight="1" x14ac:dyDescent="0.25">
      <c r="A15" s="24">
        <v>9</v>
      </c>
      <c r="B15" s="25">
        <v>9</v>
      </c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 t="s">
        <v>29</v>
      </c>
      <c r="Q15" s="10"/>
      <c r="R15" s="10"/>
      <c r="S15" s="10" t="s">
        <v>27</v>
      </c>
      <c r="T15" s="10"/>
      <c r="U15" s="10" t="s">
        <v>33</v>
      </c>
      <c r="V15" s="10" t="s">
        <v>35</v>
      </c>
      <c r="W15" s="10"/>
      <c r="X15" s="10"/>
      <c r="Y15" s="10"/>
      <c r="Z15" s="10"/>
      <c r="AA15" s="10" t="s">
        <v>29</v>
      </c>
      <c r="AB15" s="10" t="s">
        <v>27</v>
      </c>
      <c r="AC15" s="10"/>
      <c r="AD15" s="10"/>
      <c r="AE15" s="10" t="s">
        <v>29</v>
      </c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26"/>
      <c r="AQ15" s="27" t="s">
        <v>29</v>
      </c>
      <c r="AR15" s="28"/>
      <c r="AS15" s="28"/>
      <c r="AT15" s="28"/>
      <c r="AU15" s="29" t="s">
        <v>29</v>
      </c>
      <c r="AV15" s="29" t="s">
        <v>27</v>
      </c>
      <c r="AW15" s="30"/>
      <c r="AX15" s="30"/>
      <c r="AY15" s="30"/>
      <c r="AZ15" s="30"/>
      <c r="BA15" s="30"/>
      <c r="BB15" s="30"/>
      <c r="BC15" s="29" t="s">
        <v>47</v>
      </c>
      <c r="BD15" s="29" t="s">
        <v>29</v>
      </c>
      <c r="BE15" s="30"/>
      <c r="BF15" s="30"/>
      <c r="BG15" s="29"/>
      <c r="BH15" s="30"/>
      <c r="BI15" s="30"/>
      <c r="BJ15" s="30"/>
      <c r="BK15" s="29" t="s">
        <v>29</v>
      </c>
      <c r="BL15" s="30"/>
      <c r="BM15" s="30"/>
      <c r="BN15" s="30"/>
      <c r="BO15" s="29" t="s">
        <v>29</v>
      </c>
      <c r="BP15" s="30"/>
      <c r="BQ15" s="30"/>
      <c r="BR15" s="30"/>
      <c r="BS15" s="30"/>
      <c r="BT15" s="30"/>
      <c r="BU15" s="30"/>
      <c r="BV15" s="30"/>
      <c r="BW15" s="29" t="s">
        <v>29</v>
      </c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29" t="s">
        <v>29</v>
      </c>
      <c r="CK15" s="30"/>
      <c r="CL15" s="30"/>
      <c r="CM15" s="29" t="s">
        <v>29</v>
      </c>
      <c r="CN15" s="30"/>
      <c r="CO15" s="30"/>
      <c r="CP15" s="30"/>
      <c r="CQ15" s="29" t="s">
        <v>29</v>
      </c>
      <c r="CR15" s="29" t="s">
        <v>27</v>
      </c>
      <c r="CS15" s="30"/>
      <c r="CT15" s="30"/>
      <c r="CU15" s="29" t="s">
        <v>29</v>
      </c>
      <c r="CV15" s="30"/>
      <c r="CW15" s="30"/>
      <c r="CX15" s="30"/>
      <c r="CY15" s="30"/>
      <c r="CZ15" s="30"/>
      <c r="DA15" s="30"/>
      <c r="DB15" s="30"/>
      <c r="DC15" s="30"/>
      <c r="DD15" s="30"/>
      <c r="DE15" s="30"/>
      <c r="DF15" s="30"/>
      <c r="DG15" s="23" t="s">
        <v>27</v>
      </c>
      <c r="DH15" s="23"/>
      <c r="DI15" s="23"/>
      <c r="DJ15" s="30"/>
      <c r="DK15" s="29" t="s">
        <v>29</v>
      </c>
      <c r="DL15" s="29" t="s">
        <v>27</v>
      </c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  <c r="DX15" s="30"/>
      <c r="DY15" s="30"/>
      <c r="DZ15" s="30"/>
      <c r="EA15" s="29"/>
      <c r="EB15" s="30"/>
      <c r="EC15" s="30"/>
      <c r="ED15" s="30"/>
      <c r="EE15" s="29" t="s">
        <v>29</v>
      </c>
      <c r="EF15" s="29" t="s">
        <v>27</v>
      </c>
      <c r="EG15" s="30"/>
      <c r="EH15" s="30"/>
      <c r="EI15" s="29" t="s">
        <v>27</v>
      </c>
      <c r="EJ15" s="30"/>
      <c r="EK15" s="30"/>
      <c r="EL15" s="30"/>
      <c r="EM15" s="29"/>
      <c r="EN15" s="30"/>
      <c r="EO15" s="30"/>
      <c r="EP15" s="30"/>
      <c r="EQ15" s="29"/>
      <c r="ER15" s="30"/>
      <c r="ES15" s="30"/>
      <c r="ET15" s="30"/>
      <c r="EU15" s="29" t="s">
        <v>27</v>
      </c>
      <c r="EV15" s="30"/>
      <c r="EW15" s="30"/>
      <c r="EX15" s="30"/>
      <c r="EY15" s="30"/>
      <c r="EZ15" s="29" t="s">
        <v>27</v>
      </c>
      <c r="FA15" s="30"/>
      <c r="FB15" s="30"/>
      <c r="FC15" s="30"/>
      <c r="FD15" s="30"/>
      <c r="FE15" s="30"/>
      <c r="FF15" s="30"/>
      <c r="FG15" s="29"/>
      <c r="FH15" s="30"/>
      <c r="FI15" s="30"/>
      <c r="FJ15" s="30"/>
      <c r="FK15" s="29" t="s">
        <v>29</v>
      </c>
      <c r="FL15" s="30"/>
      <c r="FM15" s="30"/>
      <c r="FN15" s="30"/>
      <c r="FO15" s="29" t="s">
        <v>29</v>
      </c>
      <c r="FP15" s="30"/>
      <c r="FQ15" s="30"/>
      <c r="FR15" s="30"/>
      <c r="FS15" s="29" t="s">
        <v>29</v>
      </c>
      <c r="FT15" s="30"/>
      <c r="FU15" s="30"/>
      <c r="FV15" s="30"/>
      <c r="FW15" s="29" t="s">
        <v>29</v>
      </c>
      <c r="FX15" s="30"/>
      <c r="FY15" s="30"/>
      <c r="FZ15" s="30"/>
      <c r="GA15" s="36">
        <f t="shared" si="0"/>
        <v>32</v>
      </c>
      <c r="GB15" s="31"/>
      <c r="GC15" s="38" t="s">
        <v>97</v>
      </c>
      <c r="GD15" s="38">
        <f>COUNTIF(C7:FZ7,"DS")</f>
        <v>0</v>
      </c>
      <c r="GE15" s="38">
        <f>COUNTIF(C8:FZ8,"DS")</f>
        <v>0</v>
      </c>
      <c r="GF15" s="38">
        <f>COUNTIF(C9:FZ9,"DS")</f>
        <v>0</v>
      </c>
      <c r="GG15" s="38">
        <f>COUNTIF(C10:FZ10,"DS")</f>
        <v>0</v>
      </c>
      <c r="GH15" s="38">
        <f>COUNTIF(C11:FZ11,"DS")</f>
        <v>0</v>
      </c>
      <c r="GI15" s="38">
        <f>COUNTIF(C12:FZ12,"DS")</f>
        <v>0</v>
      </c>
      <c r="GJ15" s="38">
        <f>COUNTIF(C13:FZ13,"DS")</f>
        <v>0</v>
      </c>
      <c r="GK15" s="38">
        <f>COUNTIF(C14:FZ14,"DS")</f>
        <v>0</v>
      </c>
      <c r="GL15" s="38">
        <f>COUNTIF(C15:FZ15,"DS")</f>
        <v>0</v>
      </c>
      <c r="GM15" s="38">
        <f>COUNTIF(C16:FZ16,"DS")</f>
        <v>0</v>
      </c>
      <c r="GN15" s="38">
        <f>COUNTIF(C17:FZ17,"DS")</f>
        <v>0</v>
      </c>
      <c r="GO15" s="38">
        <f>COUNTIF(C18:FZ18,"DS")</f>
        <v>0</v>
      </c>
      <c r="GP15" s="38">
        <f>COUNTIF(C19:FZ19,"DS")</f>
        <v>0</v>
      </c>
      <c r="GQ15" s="38">
        <f>COUNTIF(C20:FZ20,"DS")</f>
        <v>0</v>
      </c>
      <c r="GR15" s="36">
        <f>COUNTIF(C21:FZ21,"DS")</f>
        <v>0</v>
      </c>
      <c r="GS15" s="36">
        <f>COUNTIF(C22:FZ22,"DS")</f>
        <v>0</v>
      </c>
      <c r="GT15" s="36">
        <f>COUNTIF(C23:FZ23,"DS")</f>
        <v>0</v>
      </c>
      <c r="GU15" s="36">
        <f>COUNTIF(C24:FZ24,"DS")</f>
        <v>0</v>
      </c>
      <c r="GV15" s="36">
        <f>COUNTIF(C25:FZ25,"DS")</f>
        <v>0</v>
      </c>
      <c r="GW15" s="36">
        <f>COUNTIF(C26:FZ26,"DS")</f>
        <v>0</v>
      </c>
      <c r="GX15" s="36">
        <f>COUNTIF(C27:FZ27,"DS")</f>
        <v>0</v>
      </c>
      <c r="GY15" s="36">
        <f>COUNTIF(C28:FZ28,"DS")</f>
        <v>0</v>
      </c>
      <c r="GZ15" s="36">
        <f>COUNTIF(C29:FZ29,"DS")</f>
        <v>0</v>
      </c>
      <c r="HA15" s="36">
        <f>COUNTIF(C30:FZ30,"DS")</f>
        <v>0</v>
      </c>
      <c r="HB15" s="36">
        <f>COUNTIF(C31:FZ31,"DS")</f>
        <v>0</v>
      </c>
      <c r="HC15" s="36">
        <f>COUNTIF(C32:FZ32,"DS")</f>
        <v>0</v>
      </c>
      <c r="HD15" s="36">
        <f>COUNTIF(C33:FZ33,"DS")</f>
        <v>0</v>
      </c>
      <c r="HE15" s="36">
        <f>COUNTIF(C34:FZ34,"DS")</f>
        <v>0</v>
      </c>
      <c r="HF15" s="36">
        <f>COUNTIF(C35:FZ35,"DS")</f>
        <v>0</v>
      </c>
      <c r="HG15" s="36">
        <f>COUNTIF(C36:FZ36,"DS")</f>
        <v>0</v>
      </c>
      <c r="HH15" s="36">
        <f>COUNTIF(C37:FZ37,"DS")</f>
        <v>0</v>
      </c>
      <c r="HI15" s="31"/>
    </row>
    <row r="16" spans="1:225" ht="24" customHeight="1" x14ac:dyDescent="0.25">
      <c r="A16" s="24">
        <v>10</v>
      </c>
      <c r="B16" s="25">
        <v>10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 t="s">
        <v>29</v>
      </c>
      <c r="Q16" s="10"/>
      <c r="R16" s="10"/>
      <c r="S16" s="10" t="s">
        <v>27</v>
      </c>
      <c r="T16" s="10" t="s">
        <v>29</v>
      </c>
      <c r="U16" s="10"/>
      <c r="V16" s="10"/>
      <c r="W16" s="10"/>
      <c r="X16" s="10"/>
      <c r="Y16" s="10"/>
      <c r="Z16" s="10"/>
      <c r="AA16" s="10" t="s">
        <v>29</v>
      </c>
      <c r="AB16" s="10" t="s">
        <v>27</v>
      </c>
      <c r="AC16" s="10"/>
      <c r="AD16" s="10"/>
      <c r="AE16" s="10" t="s">
        <v>29</v>
      </c>
      <c r="AF16" s="10"/>
      <c r="AG16" s="10"/>
      <c r="AH16" s="10"/>
      <c r="AI16" s="10"/>
      <c r="AJ16" s="10"/>
      <c r="AK16" s="10"/>
      <c r="AL16" s="10"/>
      <c r="AM16" s="10" t="s">
        <v>29</v>
      </c>
      <c r="AN16" s="10"/>
      <c r="AO16" s="10"/>
      <c r="AP16" s="26"/>
      <c r="AQ16" s="27" t="s">
        <v>29</v>
      </c>
      <c r="AR16" s="28"/>
      <c r="AS16" s="28"/>
      <c r="AT16" s="28"/>
      <c r="AU16" s="29" t="s">
        <v>29</v>
      </c>
      <c r="AV16" s="29"/>
      <c r="AW16" s="30"/>
      <c r="AX16" s="30"/>
      <c r="AY16" s="30"/>
      <c r="AZ16" s="30"/>
      <c r="BA16" s="30"/>
      <c r="BB16" s="30"/>
      <c r="BC16" s="29" t="s">
        <v>47</v>
      </c>
      <c r="BD16" s="30"/>
      <c r="BE16" s="30"/>
      <c r="BF16" s="30"/>
      <c r="BG16" s="29" t="s">
        <v>29</v>
      </c>
      <c r="BH16" s="30"/>
      <c r="BI16" s="30"/>
      <c r="BJ16" s="30"/>
      <c r="BK16" s="29" t="s">
        <v>29</v>
      </c>
      <c r="BL16" s="29" t="s">
        <v>27</v>
      </c>
      <c r="BM16" s="29" t="s">
        <v>35</v>
      </c>
      <c r="BN16" s="29" t="s">
        <v>33</v>
      </c>
      <c r="BO16" s="29" t="s">
        <v>29</v>
      </c>
      <c r="BP16" s="30"/>
      <c r="BQ16" s="30"/>
      <c r="BR16" s="30"/>
      <c r="BS16" s="30"/>
      <c r="BT16" s="30"/>
      <c r="BU16" s="30"/>
      <c r="BV16" s="30"/>
      <c r="BW16" s="29" t="s">
        <v>29</v>
      </c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29"/>
      <c r="CJ16" s="29" t="s">
        <v>29</v>
      </c>
      <c r="CK16" s="30"/>
      <c r="CL16" s="30"/>
      <c r="CM16" s="29" t="s">
        <v>29</v>
      </c>
      <c r="CN16" s="30"/>
      <c r="CO16" s="30"/>
      <c r="CP16" s="30"/>
      <c r="CQ16" s="29" t="s">
        <v>29</v>
      </c>
      <c r="CR16" s="30"/>
      <c r="CS16" s="30"/>
      <c r="CT16" s="30"/>
      <c r="CU16" s="29" t="s">
        <v>29</v>
      </c>
      <c r="CV16" s="30"/>
      <c r="CW16" s="30"/>
      <c r="CX16" s="30"/>
      <c r="CY16" s="30"/>
      <c r="CZ16" s="30"/>
      <c r="DA16" s="30"/>
      <c r="DB16" s="30"/>
      <c r="DC16" s="30"/>
      <c r="DD16" s="30"/>
      <c r="DE16" s="30"/>
      <c r="DF16" s="30"/>
      <c r="DG16" s="23" t="s">
        <v>27</v>
      </c>
      <c r="DH16" s="23" t="s">
        <v>29</v>
      </c>
      <c r="DI16" s="23"/>
      <c r="DJ16" s="30"/>
      <c r="DK16" s="29" t="s">
        <v>29</v>
      </c>
      <c r="DL16" s="29" t="s">
        <v>27</v>
      </c>
      <c r="DM16" s="30"/>
      <c r="DN16" s="30"/>
      <c r="DO16" s="29"/>
      <c r="DP16" s="30"/>
      <c r="DQ16" s="30"/>
      <c r="DR16" s="30"/>
      <c r="DS16" s="29"/>
      <c r="DT16" s="30"/>
      <c r="DU16" s="30"/>
      <c r="DV16" s="30"/>
      <c r="DW16" s="29"/>
      <c r="DX16" s="30"/>
      <c r="DY16" s="30"/>
      <c r="DZ16" s="30"/>
      <c r="EA16" s="29"/>
      <c r="EB16" s="30"/>
      <c r="EC16" s="30"/>
      <c r="ED16" s="30"/>
      <c r="EE16" s="29" t="s">
        <v>29</v>
      </c>
      <c r="EF16" s="29" t="s">
        <v>27</v>
      </c>
      <c r="EG16" s="30"/>
      <c r="EH16" s="30"/>
      <c r="EI16" s="29" t="s">
        <v>27</v>
      </c>
      <c r="EJ16" s="30"/>
      <c r="EK16" s="30"/>
      <c r="EL16" s="30"/>
      <c r="EM16" s="29"/>
      <c r="EN16" s="30"/>
      <c r="EO16" s="30"/>
      <c r="EP16" s="30"/>
      <c r="EQ16" s="29"/>
      <c r="ER16" s="30"/>
      <c r="ES16" s="30"/>
      <c r="ET16" s="30"/>
      <c r="EU16" s="29" t="s">
        <v>27</v>
      </c>
      <c r="EV16" s="29"/>
      <c r="EW16" s="30"/>
      <c r="EX16" s="30"/>
      <c r="EY16" s="29" t="s">
        <v>47</v>
      </c>
      <c r="EZ16" s="29" t="s">
        <v>27</v>
      </c>
      <c r="FA16" s="29" t="s">
        <v>28</v>
      </c>
      <c r="FB16" s="30"/>
      <c r="FC16" s="29" t="s">
        <v>29</v>
      </c>
      <c r="FD16" s="30"/>
      <c r="FE16" s="30"/>
      <c r="FF16" s="30"/>
      <c r="FG16" s="30"/>
      <c r="FH16" s="30"/>
      <c r="FI16" s="30"/>
      <c r="FJ16" s="30"/>
      <c r="FK16" s="29" t="s">
        <v>29</v>
      </c>
      <c r="FL16" s="29" t="s">
        <v>27</v>
      </c>
      <c r="FM16" s="30"/>
      <c r="FN16" s="30"/>
      <c r="FO16" s="29" t="s">
        <v>29</v>
      </c>
      <c r="FP16" s="30"/>
      <c r="FQ16" s="30"/>
      <c r="FR16" s="30"/>
      <c r="FS16" s="29" t="s">
        <v>29</v>
      </c>
      <c r="FT16" s="30"/>
      <c r="FU16" s="30"/>
      <c r="FV16" s="30"/>
      <c r="FW16" s="29" t="s">
        <v>29</v>
      </c>
      <c r="FX16" s="30"/>
      <c r="FY16" s="30"/>
      <c r="FZ16" s="30"/>
      <c r="GA16" s="36">
        <f t="shared" si="0"/>
        <v>38</v>
      </c>
      <c r="GB16" s="31"/>
      <c r="GC16" s="38" t="s">
        <v>18</v>
      </c>
      <c r="GD16" s="38">
        <f>COUNTIF(C7:FZ7,"TS")</f>
        <v>0</v>
      </c>
      <c r="GE16" s="38">
        <f>COUNTIF(C8:FZ8,"TS")</f>
        <v>0</v>
      </c>
      <c r="GF16" s="38">
        <f>COUNTIF(C9:FZ9,"TS")</f>
        <v>0</v>
      </c>
      <c r="GG16" s="38">
        <f>COUNTIF(C10:FZ10,"TS")</f>
        <v>0</v>
      </c>
      <c r="GH16" s="38">
        <f>COUNTIF(C11:FZ11,"TS")</f>
        <v>0</v>
      </c>
      <c r="GI16" s="38">
        <f>COUNTIF(C12:FZ12,"TS")</f>
        <v>0</v>
      </c>
      <c r="GJ16" s="38">
        <f>COUNTIF(C13:FZ13,"TS")</f>
        <v>0</v>
      </c>
      <c r="GK16" s="38">
        <f>COUNTIF(C14:FZ14,"TS")</f>
        <v>0</v>
      </c>
      <c r="GL16" s="38">
        <f>COUNTIF(C15:FZ15,"TS")</f>
        <v>0</v>
      </c>
      <c r="GM16" s="38">
        <f>COUNTIF(C16:FZ16,"TS")</f>
        <v>0</v>
      </c>
      <c r="GN16" s="38">
        <f>COUNTIF(C17:FZ17,"TS")</f>
        <v>0</v>
      </c>
      <c r="GO16" s="38">
        <f>COUNTIF(C18:FZ18,"TS")</f>
        <v>0</v>
      </c>
      <c r="GP16" s="38">
        <f>COUNTIF(C19:FZ19,"TS")</f>
        <v>0</v>
      </c>
      <c r="GQ16" s="38">
        <f>COUNTIF(C20:FZ20,"TS")</f>
        <v>0</v>
      </c>
      <c r="GR16" s="36">
        <f>COUNTIF(C21:FZ21,"TS")</f>
        <v>1</v>
      </c>
      <c r="GS16" s="36">
        <f>COUNTIF(C22:FZ22,"TS")</f>
        <v>0</v>
      </c>
      <c r="GT16" s="36">
        <f>COUNTIF(C23:FZ23,"TS")</f>
        <v>0</v>
      </c>
      <c r="GU16" s="36">
        <f>COUNTIF(C24:FZ24,"TS")</f>
        <v>0</v>
      </c>
      <c r="GV16" s="36">
        <f>COUNTIF(C25:FZ25,"TS")</f>
        <v>0</v>
      </c>
      <c r="GW16" s="36">
        <f>COUNTIF(C26:FZ26,"TS")</f>
        <v>0</v>
      </c>
      <c r="GX16" s="36">
        <f>COUNTIF(C27:FZ27,"TS")</f>
        <v>0</v>
      </c>
      <c r="GY16" s="36">
        <f>COUNTIF(C28:FZ28,"TS")</f>
        <v>0</v>
      </c>
      <c r="GZ16" s="36">
        <f>COUNTIF(C29:FZ29,"TS")</f>
        <v>0</v>
      </c>
      <c r="HA16" s="36">
        <f>COUNTIF(C30:FZ30,"TS")</f>
        <v>0</v>
      </c>
      <c r="HB16" s="36">
        <f>COUNTIF(C31:FZ31,"TS")</f>
        <v>0</v>
      </c>
      <c r="HC16" s="36">
        <f>COUNTIF(C32:FZ32,"TS")</f>
        <v>0</v>
      </c>
      <c r="HD16" s="36">
        <f>COUNTIF(C33:FZ33,"TS")</f>
        <v>0</v>
      </c>
      <c r="HE16" s="36">
        <f>COUNTIF(C34:FZ34,"TS")</f>
        <v>0</v>
      </c>
      <c r="HF16" s="36">
        <f>COUNTIF(C35:FZ35,"TS")</f>
        <v>0</v>
      </c>
      <c r="HG16" s="36">
        <f>COUNTIF(C36:FZ36,"TS")</f>
        <v>0</v>
      </c>
      <c r="HH16" s="36">
        <f>COUNTIF(C37:FZ37,"TS")</f>
        <v>0</v>
      </c>
      <c r="HI16" s="31"/>
    </row>
    <row r="17" spans="1:217" ht="24" customHeight="1" x14ac:dyDescent="0.25">
      <c r="A17" s="24">
        <v>11</v>
      </c>
      <c r="B17" s="25">
        <v>11</v>
      </c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 t="s">
        <v>27</v>
      </c>
      <c r="T17" s="10" t="s">
        <v>29</v>
      </c>
      <c r="U17" s="10"/>
      <c r="V17" s="10"/>
      <c r="W17" s="10"/>
      <c r="X17" s="10"/>
      <c r="Y17" s="10"/>
      <c r="Z17" s="10"/>
      <c r="AA17" s="10" t="s">
        <v>29</v>
      </c>
      <c r="AB17" s="10" t="s">
        <v>27</v>
      </c>
      <c r="AC17" s="10"/>
      <c r="AD17" s="10"/>
      <c r="AE17" s="10" t="s">
        <v>29</v>
      </c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26"/>
      <c r="AQ17" s="27" t="s">
        <v>29</v>
      </c>
      <c r="AR17" s="28"/>
      <c r="AS17" s="28"/>
      <c r="AT17" s="28"/>
      <c r="AU17" s="29" t="s">
        <v>29</v>
      </c>
      <c r="AV17" s="29"/>
      <c r="AW17" s="30"/>
      <c r="AX17" s="30"/>
      <c r="AY17" s="30"/>
      <c r="AZ17" s="30"/>
      <c r="BA17" s="30"/>
      <c r="BB17" s="30"/>
      <c r="BC17" s="29" t="s">
        <v>47</v>
      </c>
      <c r="BD17" s="29" t="s">
        <v>29</v>
      </c>
      <c r="BE17" s="30"/>
      <c r="BF17" s="30"/>
      <c r="BG17" s="29" t="s">
        <v>29</v>
      </c>
      <c r="BH17" s="30"/>
      <c r="BI17" s="30"/>
      <c r="BJ17" s="30"/>
      <c r="BK17" s="29" t="s">
        <v>29</v>
      </c>
      <c r="BL17" s="29" t="s">
        <v>27</v>
      </c>
      <c r="BM17" s="30"/>
      <c r="BN17" s="29" t="s">
        <v>33</v>
      </c>
      <c r="BO17" s="29" t="s">
        <v>29</v>
      </c>
      <c r="BP17" s="30"/>
      <c r="BQ17" s="30"/>
      <c r="BR17" s="30"/>
      <c r="BS17" s="30"/>
      <c r="BT17" s="30"/>
      <c r="BU17" s="30"/>
      <c r="BV17" s="30"/>
      <c r="BW17" s="29" t="s">
        <v>29</v>
      </c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29"/>
      <c r="CJ17" s="29" t="s">
        <v>29</v>
      </c>
      <c r="CK17" s="30"/>
      <c r="CL17" s="30"/>
      <c r="CM17" s="29" t="s">
        <v>29</v>
      </c>
      <c r="CN17" s="30"/>
      <c r="CO17" s="30"/>
      <c r="CP17" s="30"/>
      <c r="CQ17" s="29" t="s">
        <v>29</v>
      </c>
      <c r="CR17" s="30"/>
      <c r="CS17" s="30"/>
      <c r="CT17" s="30"/>
      <c r="CU17" s="29" t="s">
        <v>29</v>
      </c>
      <c r="CV17" s="30"/>
      <c r="CW17" s="30"/>
      <c r="CX17" s="30"/>
      <c r="CY17" s="30"/>
      <c r="CZ17" s="30"/>
      <c r="DA17" s="30"/>
      <c r="DB17" s="30"/>
      <c r="DC17" s="30"/>
      <c r="DD17" s="30"/>
      <c r="DE17" s="30"/>
      <c r="DF17" s="30"/>
      <c r="DG17" s="23" t="s">
        <v>27</v>
      </c>
      <c r="DH17" s="23" t="s">
        <v>29</v>
      </c>
      <c r="DI17" s="23"/>
      <c r="DJ17" s="30"/>
      <c r="DK17" s="29" t="s">
        <v>29</v>
      </c>
      <c r="DL17" s="29" t="s">
        <v>27</v>
      </c>
      <c r="DM17" s="30"/>
      <c r="DN17" s="30"/>
      <c r="DO17" s="29"/>
      <c r="DP17" s="30"/>
      <c r="DQ17" s="30"/>
      <c r="DR17" s="30"/>
      <c r="DS17" s="30"/>
      <c r="DT17" s="30"/>
      <c r="DU17" s="30"/>
      <c r="DV17" s="30"/>
      <c r="DW17" s="29"/>
      <c r="DX17" s="30"/>
      <c r="DY17" s="30"/>
      <c r="DZ17" s="30"/>
      <c r="EA17" s="29" t="s">
        <v>29</v>
      </c>
      <c r="EB17" s="29"/>
      <c r="EC17" s="30"/>
      <c r="ED17" s="30"/>
      <c r="EE17" s="29" t="s">
        <v>29</v>
      </c>
      <c r="EF17" s="29" t="s">
        <v>27</v>
      </c>
      <c r="EG17" s="30"/>
      <c r="EH17" s="30"/>
      <c r="EI17" s="29"/>
      <c r="EJ17" s="29"/>
      <c r="EK17" s="30"/>
      <c r="EL17" s="30"/>
      <c r="EM17" s="29"/>
      <c r="EN17" s="30"/>
      <c r="EO17" s="30"/>
      <c r="EP17" s="30"/>
      <c r="EQ17" s="29" t="s">
        <v>29</v>
      </c>
      <c r="ER17" s="30"/>
      <c r="ES17" s="30"/>
      <c r="ET17" s="30"/>
      <c r="EU17" s="29" t="s">
        <v>27</v>
      </c>
      <c r="EV17" s="30"/>
      <c r="EW17" s="30"/>
      <c r="EX17" s="30"/>
      <c r="EY17" s="29" t="s">
        <v>47</v>
      </c>
      <c r="EZ17" s="30"/>
      <c r="FA17" s="30"/>
      <c r="FB17" s="30"/>
      <c r="FC17" s="30"/>
      <c r="FD17" s="30"/>
      <c r="FE17" s="30"/>
      <c r="FF17" s="30"/>
      <c r="FG17" s="30"/>
      <c r="FH17" s="30"/>
      <c r="FI17" s="30"/>
      <c r="FJ17" s="30"/>
      <c r="FK17" s="29" t="s">
        <v>29</v>
      </c>
      <c r="FL17" s="30"/>
      <c r="FM17" s="30"/>
      <c r="FN17" s="30"/>
      <c r="FO17" s="29" t="s">
        <v>29</v>
      </c>
      <c r="FP17" s="30"/>
      <c r="FQ17" s="30"/>
      <c r="FR17" s="30"/>
      <c r="FS17" s="29" t="s">
        <v>29</v>
      </c>
      <c r="FT17" s="30"/>
      <c r="FU17" s="30"/>
      <c r="FV17" s="30"/>
      <c r="FW17" s="29" t="s">
        <v>29</v>
      </c>
      <c r="FX17" s="29"/>
      <c r="FY17" s="30"/>
      <c r="FZ17" s="30"/>
      <c r="GA17" s="36">
        <f t="shared" si="0"/>
        <v>33</v>
      </c>
      <c r="GB17" s="31"/>
      <c r="GC17" s="38" t="s">
        <v>43</v>
      </c>
      <c r="GD17" s="38">
        <f>COUNTIF(C7:FZ7,"TO")</f>
        <v>0</v>
      </c>
      <c r="GE17" s="38">
        <f>COUNTIF(C8:FZ8,"TO")</f>
        <v>0</v>
      </c>
      <c r="GF17" s="38">
        <f>COUNTIF(C9:FZ9,"TO")</f>
        <v>0</v>
      </c>
      <c r="GG17" s="38">
        <f>COUNTIF(C10:FZ10,"GR")</f>
        <v>0</v>
      </c>
      <c r="GH17" s="38">
        <f>COUNTIF(C11:FZ11,"GR")</f>
        <v>0</v>
      </c>
      <c r="GI17" s="38">
        <f>COUNTIF(C12:FZ12,"GR")</f>
        <v>0</v>
      </c>
      <c r="GJ17" s="38">
        <f>COUNTIF(C13:FZ13,"GR")</f>
        <v>0</v>
      </c>
      <c r="GK17" s="38">
        <f>COUNTIF(C14:FZ14,"GR")</f>
        <v>0</v>
      </c>
      <c r="GL17" s="38">
        <f>COUNTIF(C15:FZ15,"GR")</f>
        <v>0</v>
      </c>
      <c r="GM17" s="38">
        <f>COUNTIF(C16:FZ16,"GR")</f>
        <v>0</v>
      </c>
      <c r="GN17" s="38">
        <f>COUNTIF(C17:FZ17,"GR")</f>
        <v>0</v>
      </c>
      <c r="GO17" s="38">
        <f>COUNTIF(C18:FZ18,"GR")</f>
        <v>0</v>
      </c>
      <c r="GP17" s="38">
        <f>COUNTIF(C19:FZ19,"GR")</f>
        <v>0</v>
      </c>
      <c r="GQ17" s="38">
        <f>COUNTIF(C20:FZ20,"GR")</f>
        <v>0</v>
      </c>
      <c r="GR17" s="36">
        <f>COUNTIF(C21:FZ21,"GR")</f>
        <v>0</v>
      </c>
      <c r="GS17" s="36">
        <f>COUNTIF(C22:FZ22,"GR")</f>
        <v>0</v>
      </c>
      <c r="GT17" s="36">
        <f>COUNTIF(C23:FZ23,"GR")</f>
        <v>0</v>
      </c>
      <c r="GU17" s="36">
        <f>COUNTIF(C24:FZ24,"GR")</f>
        <v>0</v>
      </c>
      <c r="GV17" s="36">
        <f>COUNTIF(C25:FZ25,"GR")</f>
        <v>0</v>
      </c>
      <c r="GW17" s="36">
        <f>COUNTIF(C26:FZ26,"GR")</f>
        <v>0</v>
      </c>
      <c r="GX17" s="36">
        <f>COUNTIF(C27:FZ27,"GR")</f>
        <v>0</v>
      </c>
      <c r="GY17" s="36">
        <f>COUNTIF(C28:FZ28,"GR")</f>
        <v>0</v>
      </c>
      <c r="GZ17" s="36">
        <f>COUNTIF(C29:FZ29,"GR")</f>
        <v>0</v>
      </c>
      <c r="HA17" s="36">
        <f>COUNTIF(C30:FZ30,"GR")</f>
        <v>0</v>
      </c>
      <c r="HB17" s="36">
        <f>COUNTIF(C31:FZ31,"GR")</f>
        <v>0</v>
      </c>
      <c r="HC17" s="36">
        <f>COUNTIF(C32:FZ32,"GR")</f>
        <v>0</v>
      </c>
      <c r="HD17" s="36">
        <f>COUNTIF(C33:FZ33,"GR")</f>
        <v>0</v>
      </c>
      <c r="HE17" s="36">
        <f>COUNTIF(C34:FZ34,"GR")</f>
        <v>0</v>
      </c>
      <c r="HF17" s="36">
        <f>COUNTIF(C35:FZ35,"GR")</f>
        <v>0</v>
      </c>
      <c r="HG17" s="36">
        <f>COUNTIF(C36:FZ36,"AI")</f>
        <v>0</v>
      </c>
      <c r="HH17" s="36">
        <f>COUNTIF(C37:FZ37,"GR")</f>
        <v>0</v>
      </c>
      <c r="HI17" s="31"/>
    </row>
    <row r="18" spans="1:217" ht="24" customHeight="1" x14ac:dyDescent="0.25">
      <c r="A18" s="24">
        <v>12</v>
      </c>
      <c r="B18" s="25">
        <v>12</v>
      </c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 t="s">
        <v>29</v>
      </c>
      <c r="Q18" s="10"/>
      <c r="R18" s="10"/>
      <c r="S18" s="10" t="s">
        <v>27</v>
      </c>
      <c r="T18" s="10"/>
      <c r="U18" s="10" t="s">
        <v>33</v>
      </c>
      <c r="V18" s="10" t="s">
        <v>35</v>
      </c>
      <c r="W18" s="10"/>
      <c r="X18" s="10"/>
      <c r="Y18" s="10"/>
      <c r="Z18" s="10"/>
      <c r="AA18" s="10" t="s">
        <v>29</v>
      </c>
      <c r="AB18" s="10" t="s">
        <v>27</v>
      </c>
      <c r="AC18" s="10"/>
      <c r="AD18" s="10"/>
      <c r="AE18" s="10" t="s">
        <v>29</v>
      </c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26"/>
      <c r="AQ18" s="27" t="s">
        <v>29</v>
      </c>
      <c r="AR18" s="27"/>
      <c r="AS18" s="28"/>
      <c r="AT18" s="28"/>
      <c r="AU18" s="29" t="s">
        <v>29</v>
      </c>
      <c r="AV18" s="29" t="s">
        <v>27</v>
      </c>
      <c r="AW18" s="30"/>
      <c r="AX18" s="30"/>
      <c r="AY18" s="30"/>
      <c r="AZ18" s="30"/>
      <c r="BA18" s="30"/>
      <c r="BB18" s="30"/>
      <c r="BC18" s="29" t="s">
        <v>47</v>
      </c>
      <c r="BD18" s="30"/>
      <c r="BE18" s="30"/>
      <c r="BF18" s="30"/>
      <c r="BG18" s="29" t="s">
        <v>29</v>
      </c>
      <c r="BH18" s="30"/>
      <c r="BI18" s="30"/>
      <c r="BJ18" s="30"/>
      <c r="BK18" s="29" t="s">
        <v>29</v>
      </c>
      <c r="BL18" s="29" t="s">
        <v>27</v>
      </c>
      <c r="BM18" s="30"/>
      <c r="BN18" s="30"/>
      <c r="BO18" s="29" t="s">
        <v>29</v>
      </c>
      <c r="BP18" s="30"/>
      <c r="BQ18" s="30"/>
      <c r="BR18" s="30"/>
      <c r="BS18" s="30"/>
      <c r="BT18" s="30"/>
      <c r="BU18" s="30"/>
      <c r="BV18" s="30"/>
      <c r="BW18" s="29" t="s">
        <v>29</v>
      </c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29"/>
      <c r="CJ18" s="29" t="s">
        <v>29</v>
      </c>
      <c r="CK18" s="30"/>
      <c r="CL18" s="30"/>
      <c r="CM18" s="29"/>
      <c r="CN18" s="29" t="s">
        <v>27</v>
      </c>
      <c r="CO18" s="30"/>
      <c r="CP18" s="30"/>
      <c r="CQ18" s="29" t="s">
        <v>29</v>
      </c>
      <c r="CR18" s="29" t="s">
        <v>27</v>
      </c>
      <c r="CS18" s="30"/>
      <c r="CT18" s="30"/>
      <c r="CU18" s="29" t="s">
        <v>29</v>
      </c>
      <c r="CV18" s="30"/>
      <c r="CW18" s="30"/>
      <c r="CX18" s="30"/>
      <c r="CY18" s="30"/>
      <c r="CZ18" s="30"/>
      <c r="DA18" s="30"/>
      <c r="DB18" s="30"/>
      <c r="DC18" s="30"/>
      <c r="DD18" s="30"/>
      <c r="DE18" s="30"/>
      <c r="DF18" s="30"/>
      <c r="DG18" s="23" t="s">
        <v>27</v>
      </c>
      <c r="DH18" s="23" t="s">
        <v>29</v>
      </c>
      <c r="DI18" s="23"/>
      <c r="DJ18" s="30"/>
      <c r="DK18" s="29" t="s">
        <v>29</v>
      </c>
      <c r="DL18" s="29" t="s">
        <v>27</v>
      </c>
      <c r="DM18" s="30"/>
      <c r="DN18" s="30"/>
      <c r="DO18" s="29"/>
      <c r="DP18" s="30"/>
      <c r="DQ18" s="30"/>
      <c r="DR18" s="30"/>
      <c r="DS18" s="29"/>
      <c r="DT18" s="30"/>
      <c r="DU18" s="30"/>
      <c r="DV18" s="30"/>
      <c r="DW18" s="29" t="s">
        <v>27</v>
      </c>
      <c r="DX18" s="30"/>
      <c r="DY18" s="30"/>
      <c r="DZ18" s="30"/>
      <c r="EA18" s="29"/>
      <c r="EB18" s="29" t="s">
        <v>27</v>
      </c>
      <c r="EC18" s="30"/>
      <c r="ED18" s="30"/>
      <c r="EE18" s="29" t="s">
        <v>29</v>
      </c>
      <c r="EF18" s="29" t="s">
        <v>27</v>
      </c>
      <c r="EG18" s="30"/>
      <c r="EH18" s="30"/>
      <c r="EI18" s="29"/>
      <c r="EJ18" s="30"/>
      <c r="EK18" s="30"/>
      <c r="EL18" s="30"/>
      <c r="EM18" s="29"/>
      <c r="EN18" s="30"/>
      <c r="EO18" s="30"/>
      <c r="EP18" s="30"/>
      <c r="EQ18" s="29"/>
      <c r="ER18" s="30"/>
      <c r="ES18" s="30"/>
      <c r="ET18" s="30"/>
      <c r="EU18" s="29" t="s">
        <v>27</v>
      </c>
      <c r="EV18" s="29"/>
      <c r="EW18" s="30"/>
      <c r="EX18" s="30"/>
      <c r="EY18" s="29" t="s">
        <v>47</v>
      </c>
      <c r="EZ18" s="30"/>
      <c r="FA18" s="30"/>
      <c r="FB18" s="30"/>
      <c r="FC18" s="29" t="s">
        <v>29</v>
      </c>
      <c r="FD18" s="30"/>
      <c r="FE18" s="30"/>
      <c r="FF18" s="30"/>
      <c r="FG18" s="30"/>
      <c r="FH18" s="30"/>
      <c r="FI18" s="30"/>
      <c r="FJ18" s="30"/>
      <c r="FK18" s="29" t="s">
        <v>29</v>
      </c>
      <c r="FL18" s="30"/>
      <c r="FM18" s="30"/>
      <c r="FN18" s="30"/>
      <c r="FO18" s="29" t="s">
        <v>29</v>
      </c>
      <c r="FP18" s="30"/>
      <c r="FQ18" s="30"/>
      <c r="FR18" s="30"/>
      <c r="FS18" s="29" t="s">
        <v>29</v>
      </c>
      <c r="FT18" s="30"/>
      <c r="FU18" s="30"/>
      <c r="FV18" s="30"/>
      <c r="FW18" s="29" t="s">
        <v>29</v>
      </c>
      <c r="FX18" s="29" t="s">
        <v>27</v>
      </c>
      <c r="FY18" s="30"/>
      <c r="FZ18" s="30"/>
      <c r="GA18" s="36">
        <f t="shared" si="0"/>
        <v>37</v>
      </c>
      <c r="GB18" s="31"/>
      <c r="GC18" s="38" t="s">
        <v>19</v>
      </c>
      <c r="GD18" s="38">
        <f>COUNTIF(C7:FZ7,"TRU")</f>
        <v>2</v>
      </c>
      <c r="GE18" s="38">
        <f>COUNTIF(C8:FZ8,"TRU")</f>
        <v>0</v>
      </c>
      <c r="GF18" s="38">
        <f>COUNTIF(C9:FZ9,"TRU")</f>
        <v>0</v>
      </c>
      <c r="GG18" s="38">
        <f>COUNTIF(C10:FZ10,"TRU")</f>
        <v>2</v>
      </c>
      <c r="GH18" s="38">
        <f>COUNTIF(C11:FZ11,"TRU")</f>
        <v>7</v>
      </c>
      <c r="GI18" s="38">
        <f>COUNTIF(C12:FZ12,"TRU")</f>
        <v>1</v>
      </c>
      <c r="GJ18" s="38">
        <f>COUNTIF(C13:FZ13,"TRU")</f>
        <v>1</v>
      </c>
      <c r="GK18" s="38">
        <f>COUNTIF(C14:FZ14,"TRU")</f>
        <v>1</v>
      </c>
      <c r="GL18" s="38">
        <f>COUNTIF(C15:FZ15,"TRU")</f>
        <v>1</v>
      </c>
      <c r="GM18" s="38">
        <f>COUNTIF(C16:FZ16,"TRU")</f>
        <v>1</v>
      </c>
      <c r="GN18" s="38">
        <f>COUNTIF(C17:FZ17,"TRU")</f>
        <v>1</v>
      </c>
      <c r="GO18" s="38">
        <f>COUNTIF(C18:FZ18,"TRU")</f>
        <v>1</v>
      </c>
      <c r="GP18" s="38">
        <f>COUNTIF(C19:FZ19,"TRU")</f>
        <v>0</v>
      </c>
      <c r="GQ18" s="38">
        <f>COUNTIF(C20:FZ20,"TRU")</f>
        <v>0</v>
      </c>
      <c r="GR18" s="36">
        <f>COUNTIF(C21:FZ21,"TRU")</f>
        <v>3</v>
      </c>
      <c r="GS18" s="36">
        <f>COUNTIF(C22:FZ22,"TRU")</f>
        <v>6</v>
      </c>
      <c r="GT18" s="36">
        <f>COUNTIF(C23:FZ23,"TRU")</f>
        <v>2</v>
      </c>
      <c r="GU18" s="36">
        <f>COUNTIF(C24:FZ24,"TRU")</f>
        <v>1</v>
      </c>
      <c r="GV18" s="36">
        <f>COUNTIF(C25:FZ25,"TRU")</f>
        <v>0</v>
      </c>
      <c r="GW18" s="36">
        <f>COUNTIF(C26:FZ26,"TRU")</f>
        <v>0</v>
      </c>
      <c r="GX18" s="36">
        <f>COUNTIF(C27:FZ27,"TRU")</f>
        <v>0</v>
      </c>
      <c r="GY18" s="36">
        <f>COUNTIF(C28:FZ28,"TRU")</f>
        <v>0</v>
      </c>
      <c r="GZ18" s="36">
        <f>COUNTIF(C29:FZ29,"TRU")</f>
        <v>1</v>
      </c>
      <c r="HA18" s="36">
        <f>COUNTIF(C30:FZ30,"TRU")</f>
        <v>1</v>
      </c>
      <c r="HB18" s="36">
        <f>COUNTIF(C31:FZ31,"TRU")</f>
        <v>0</v>
      </c>
      <c r="HC18" s="36">
        <f>COUNTIF(C32:FZ32,"TRU")</f>
        <v>0</v>
      </c>
      <c r="HD18" s="36">
        <f>COUNTIF(C33:FZ33,"TRU")</f>
        <v>1</v>
      </c>
      <c r="HE18" s="36">
        <f>COUNTIF(C34:FZ34,"TRU")</f>
        <v>0</v>
      </c>
      <c r="HF18" s="36">
        <f>COUNTIF(C35:FZ35,"TRU")</f>
        <v>0</v>
      </c>
      <c r="HG18" s="36">
        <f>COUNTIF(C36:FZ36,"TRU")</f>
        <v>1</v>
      </c>
      <c r="HH18" s="36">
        <f>COUNTIF(C37:FZ37,"TRU")</f>
        <v>1</v>
      </c>
      <c r="HI18" s="31"/>
    </row>
    <row r="19" spans="1:217" ht="24" customHeight="1" x14ac:dyDescent="0.25">
      <c r="A19" s="24">
        <v>13</v>
      </c>
      <c r="B19" s="25">
        <v>13</v>
      </c>
      <c r="C19" s="10" t="s">
        <v>29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 t="s">
        <v>27</v>
      </c>
      <c r="T19" s="10" t="s">
        <v>29</v>
      </c>
      <c r="U19" s="10"/>
      <c r="V19" s="10"/>
      <c r="W19" s="10"/>
      <c r="X19" s="10"/>
      <c r="Y19" s="10"/>
      <c r="Z19" s="10"/>
      <c r="AA19" s="10" t="s">
        <v>29</v>
      </c>
      <c r="AB19" s="10" t="s">
        <v>27</v>
      </c>
      <c r="AC19" s="10"/>
      <c r="AD19" s="10"/>
      <c r="AE19" s="10" t="s">
        <v>29</v>
      </c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26"/>
      <c r="AQ19" s="27" t="s">
        <v>29</v>
      </c>
      <c r="AR19" s="27"/>
      <c r="AS19" s="28"/>
      <c r="AT19" s="28"/>
      <c r="AU19" s="29" t="s">
        <v>29</v>
      </c>
      <c r="AV19" s="29"/>
      <c r="AW19" s="30"/>
      <c r="AX19" s="30"/>
      <c r="AY19" s="30"/>
      <c r="AZ19" s="30"/>
      <c r="BA19" s="30"/>
      <c r="BB19" s="30"/>
      <c r="BC19" s="29" t="s">
        <v>47</v>
      </c>
      <c r="BD19" s="29" t="s">
        <v>29</v>
      </c>
      <c r="BE19" s="30"/>
      <c r="BF19" s="30"/>
      <c r="BG19" s="29" t="s">
        <v>29</v>
      </c>
      <c r="BH19" s="30"/>
      <c r="BI19" s="30"/>
      <c r="BJ19" s="30"/>
      <c r="BK19" s="29" t="s">
        <v>29</v>
      </c>
      <c r="BL19" s="29" t="s">
        <v>27</v>
      </c>
      <c r="BM19" s="30"/>
      <c r="BN19" s="30"/>
      <c r="BO19" s="29" t="s">
        <v>29</v>
      </c>
      <c r="BP19" s="30"/>
      <c r="BQ19" s="30"/>
      <c r="BR19" s="30"/>
      <c r="BS19" s="30"/>
      <c r="BT19" s="30"/>
      <c r="BU19" s="30"/>
      <c r="BV19" s="30"/>
      <c r="BW19" s="29" t="s">
        <v>29</v>
      </c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29" t="s">
        <v>29</v>
      </c>
      <c r="CK19" s="30"/>
      <c r="CL19" s="30"/>
      <c r="CM19" s="29" t="s">
        <v>29</v>
      </c>
      <c r="CN19" s="30"/>
      <c r="CO19" s="30"/>
      <c r="CP19" s="30"/>
      <c r="CQ19" s="29" t="s">
        <v>29</v>
      </c>
      <c r="CR19" s="29" t="s">
        <v>27</v>
      </c>
      <c r="CS19" s="30"/>
      <c r="CT19" s="30"/>
      <c r="CU19" s="29" t="s">
        <v>29</v>
      </c>
      <c r="CV19" s="30"/>
      <c r="CW19" s="30"/>
      <c r="CX19" s="30"/>
      <c r="CY19" s="30"/>
      <c r="CZ19" s="30"/>
      <c r="DA19" s="30"/>
      <c r="DB19" s="30"/>
      <c r="DC19" s="30"/>
      <c r="DD19" s="30"/>
      <c r="DE19" s="30"/>
      <c r="DF19" s="30"/>
      <c r="DG19" s="23" t="s">
        <v>27</v>
      </c>
      <c r="DH19" s="23" t="s">
        <v>29</v>
      </c>
      <c r="DI19" s="23"/>
      <c r="DJ19" s="30"/>
      <c r="DK19" s="29" t="s">
        <v>29</v>
      </c>
      <c r="DL19" s="29" t="s">
        <v>27</v>
      </c>
      <c r="DM19" s="30"/>
      <c r="DN19" s="30"/>
      <c r="DO19" s="29" t="s">
        <v>29</v>
      </c>
      <c r="DP19" s="30"/>
      <c r="DQ19" s="30"/>
      <c r="DR19" s="30"/>
      <c r="DS19" s="30"/>
      <c r="DT19" s="30"/>
      <c r="DU19" s="30"/>
      <c r="DV19" s="30"/>
      <c r="DW19" s="30"/>
      <c r="DX19" s="30"/>
      <c r="DY19" s="30"/>
      <c r="DZ19" s="30"/>
      <c r="EA19" s="29" t="s">
        <v>29</v>
      </c>
      <c r="EB19" s="30"/>
      <c r="EC19" s="30"/>
      <c r="ED19" s="30"/>
      <c r="EE19" s="29" t="s">
        <v>29</v>
      </c>
      <c r="EF19" s="29" t="s">
        <v>27</v>
      </c>
      <c r="EG19" s="30"/>
      <c r="EH19" s="30"/>
      <c r="EI19" s="29"/>
      <c r="EJ19" s="30"/>
      <c r="EK19" s="30"/>
      <c r="EL19" s="30"/>
      <c r="EM19" s="29"/>
      <c r="EN19" s="30"/>
      <c r="EO19" s="30"/>
      <c r="EP19" s="30"/>
      <c r="EQ19" s="29"/>
      <c r="ER19" s="30"/>
      <c r="ES19" s="30"/>
      <c r="ET19" s="30"/>
      <c r="EU19" s="29"/>
      <c r="EV19" s="30"/>
      <c r="EW19" s="29" t="s">
        <v>29</v>
      </c>
      <c r="EX19" s="30"/>
      <c r="EY19" s="29" t="s">
        <v>47</v>
      </c>
      <c r="EZ19" s="29" t="s">
        <v>27</v>
      </c>
      <c r="FA19" s="30"/>
      <c r="FB19" s="30"/>
      <c r="FC19" s="30"/>
      <c r="FD19" s="30"/>
      <c r="FE19" s="30"/>
      <c r="FF19" s="30"/>
      <c r="FG19" s="30"/>
      <c r="FH19" s="30"/>
      <c r="FI19" s="30"/>
      <c r="FJ19" s="30"/>
      <c r="FK19" s="29" t="s">
        <v>29</v>
      </c>
      <c r="FL19" s="30"/>
      <c r="FM19" s="30"/>
      <c r="FN19" s="30"/>
      <c r="FO19" s="29" t="s">
        <v>29</v>
      </c>
      <c r="FP19" s="30"/>
      <c r="FQ19" s="30"/>
      <c r="FR19" s="30"/>
      <c r="FS19" s="30"/>
      <c r="FT19" s="30"/>
      <c r="FU19" s="30"/>
      <c r="FV19" s="30"/>
      <c r="FW19" s="29" t="s">
        <v>29</v>
      </c>
      <c r="FX19" s="30"/>
      <c r="FY19" s="30"/>
      <c r="FZ19" s="30"/>
      <c r="GA19" s="36">
        <f t="shared" si="0"/>
        <v>34</v>
      </c>
      <c r="GB19" s="31"/>
      <c r="GC19" s="38" t="s">
        <v>20</v>
      </c>
      <c r="GD19" s="38">
        <f>COUNTIF(C7:FZ7,"TRA")</f>
        <v>0</v>
      </c>
      <c r="GE19" s="38">
        <f>COUNTIF(C8:FZ8,"TRA")</f>
        <v>0</v>
      </c>
      <c r="GF19" s="38">
        <f>COUNTIF(C9:FZ9,"TRA")</f>
        <v>0</v>
      </c>
      <c r="GG19" s="38">
        <f>COUNTIF(C10:FZ10,"TRA")</f>
        <v>0</v>
      </c>
      <c r="GH19" s="38">
        <f>COUNTIF(C11:FZ11,"TRA")</f>
        <v>0</v>
      </c>
      <c r="GI19" s="38">
        <f>COUNTIF(C12:FZ12,"TRA")</f>
        <v>0</v>
      </c>
      <c r="GJ19" s="38">
        <f>COUNTIF(C13:FZ13,"TRA")</f>
        <v>0</v>
      </c>
      <c r="GK19" s="38">
        <f>COUNTIF(C14:FZ14,"TRA")</f>
        <v>0</v>
      </c>
      <c r="GL19" s="38">
        <f>COUNTIF(C15:FZ15,"TRA")</f>
        <v>0</v>
      </c>
      <c r="GM19" s="38">
        <f>COUNTIF(C16:FZ16,"TRA")</f>
        <v>0</v>
      </c>
      <c r="GN19" s="38">
        <f>COUNTIF(C17:FZ17,"TRA")</f>
        <v>0</v>
      </c>
      <c r="GO19" s="38">
        <f>COUNTIF(C18:FZ18,"TRA")</f>
        <v>0</v>
      </c>
      <c r="GP19" s="38">
        <f>COUNTIF(C19:FZ19,"TRA")</f>
        <v>0</v>
      </c>
      <c r="GQ19" s="38">
        <f>COUNTIF(C20:FZ20,"TRA")</f>
        <v>0</v>
      </c>
      <c r="GR19" s="36">
        <f>COUNTIF(C21:FZ21,"TRA")</f>
        <v>0</v>
      </c>
      <c r="GS19" s="36">
        <f>COUNTIF(C22:FZ22,"TRA")</f>
        <v>0</v>
      </c>
      <c r="GT19" s="36">
        <f>COUNTIF(C23:FZ23,"TRA")</f>
        <v>0</v>
      </c>
      <c r="GU19" s="36">
        <f>COUNTIF(C24:FZ24,"TRA")</f>
        <v>0</v>
      </c>
      <c r="GV19" s="36">
        <f>COUNTIF(C25:FZ25,"TRA")</f>
        <v>0</v>
      </c>
      <c r="GW19" s="36">
        <f>COUNTIF(C26:FZ26,"TRA")</f>
        <v>0</v>
      </c>
      <c r="GX19" s="36">
        <f>COUNTIF(C27:FZ27,"TRA")</f>
        <v>0</v>
      </c>
      <c r="GY19" s="36">
        <f>COUNTIF(C28:FZ28,"TRA")</f>
        <v>0</v>
      </c>
      <c r="GZ19" s="36">
        <f>COUNTIF(C29:FZ29,"TRA")</f>
        <v>0</v>
      </c>
      <c r="HA19" s="36">
        <f>COUNTIF(C30:FZ30,"TRA")</f>
        <v>0</v>
      </c>
      <c r="HB19" s="36">
        <f>COUNTIF(C31:FZ31,"TRA")</f>
        <v>0</v>
      </c>
      <c r="HC19" s="36">
        <f>COUNTIF(C32:FZ32,"TRA")</f>
        <v>0</v>
      </c>
      <c r="HD19" s="36">
        <f>COUNTIF(C33:FZ33,"TRA")</f>
        <v>0</v>
      </c>
      <c r="HE19" s="36">
        <f>COUNTIF(C34:FZ34,"TRA")</f>
        <v>0</v>
      </c>
      <c r="HF19" s="36">
        <f>COUNTIF(C35:FZ35,"TRA")</f>
        <v>0</v>
      </c>
      <c r="HG19" s="36">
        <f>COUNTIF(C36:FZ36,"TRA")</f>
        <v>0</v>
      </c>
      <c r="HH19" s="36">
        <f>COUNTIF(C37:FZ37,"TRA")</f>
        <v>0</v>
      </c>
      <c r="HI19" s="31"/>
    </row>
    <row r="20" spans="1:217" ht="24" customHeight="1" x14ac:dyDescent="0.25">
      <c r="A20" s="24">
        <v>14</v>
      </c>
      <c r="B20" s="25">
        <v>14</v>
      </c>
      <c r="C20" s="10" t="s">
        <v>29</v>
      </c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 t="s">
        <v>27</v>
      </c>
      <c r="P20" s="10" t="s">
        <v>29</v>
      </c>
      <c r="Q20" s="10"/>
      <c r="R20" s="10"/>
      <c r="S20" s="10" t="s">
        <v>27</v>
      </c>
      <c r="T20" s="10" t="s">
        <v>29</v>
      </c>
      <c r="U20" s="10"/>
      <c r="V20" s="10"/>
      <c r="W20" s="10"/>
      <c r="X20" s="10"/>
      <c r="Y20" s="10"/>
      <c r="Z20" s="10"/>
      <c r="AA20" s="10" t="s">
        <v>29</v>
      </c>
      <c r="AB20" s="10" t="s">
        <v>27</v>
      </c>
      <c r="AC20" s="10"/>
      <c r="AD20" s="10"/>
      <c r="AE20" s="10" t="s">
        <v>29</v>
      </c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26"/>
      <c r="AQ20" s="27" t="s">
        <v>29</v>
      </c>
      <c r="AR20" s="28"/>
      <c r="AS20" s="28"/>
      <c r="AT20" s="28"/>
      <c r="AU20" s="29" t="s">
        <v>29</v>
      </c>
      <c r="AV20" s="29"/>
      <c r="AW20" s="30"/>
      <c r="AX20" s="30"/>
      <c r="AY20" s="30"/>
      <c r="AZ20" s="30"/>
      <c r="BA20" s="30"/>
      <c r="BB20" s="30"/>
      <c r="BC20" s="29" t="s">
        <v>47</v>
      </c>
      <c r="BD20" s="29" t="s">
        <v>29</v>
      </c>
      <c r="BE20" s="30"/>
      <c r="BF20" s="30"/>
      <c r="BG20" s="29" t="s">
        <v>29</v>
      </c>
      <c r="BH20" s="30"/>
      <c r="BI20" s="30"/>
      <c r="BJ20" s="30"/>
      <c r="BK20" s="29" t="s">
        <v>29</v>
      </c>
      <c r="BL20" s="29" t="s">
        <v>27</v>
      </c>
      <c r="BM20" s="30"/>
      <c r="BN20" s="30"/>
      <c r="BO20" s="29" t="s">
        <v>29</v>
      </c>
      <c r="BP20" s="30"/>
      <c r="BQ20" s="30"/>
      <c r="BR20" s="30"/>
      <c r="BS20" s="30"/>
      <c r="BT20" s="30"/>
      <c r="BU20" s="30"/>
      <c r="BV20" s="30"/>
      <c r="BW20" s="29" t="s">
        <v>29</v>
      </c>
      <c r="BX20" s="30"/>
      <c r="BY20" s="30"/>
      <c r="BZ20" s="30"/>
      <c r="CA20" s="29" t="s">
        <v>29</v>
      </c>
      <c r="CB20" s="30"/>
      <c r="CC20" s="30"/>
      <c r="CD20" s="30"/>
      <c r="CE20" s="30"/>
      <c r="CF20" s="30"/>
      <c r="CG20" s="30"/>
      <c r="CH20" s="30"/>
      <c r="CI20" s="30"/>
      <c r="CJ20" s="29" t="s">
        <v>29</v>
      </c>
      <c r="CK20" s="30"/>
      <c r="CL20" s="30"/>
      <c r="CM20" s="29" t="s">
        <v>29</v>
      </c>
      <c r="CN20" s="30"/>
      <c r="CO20" s="30"/>
      <c r="CP20" s="30"/>
      <c r="CQ20" s="29" t="s">
        <v>29</v>
      </c>
      <c r="CR20" s="30"/>
      <c r="CS20" s="30"/>
      <c r="CT20" s="30"/>
      <c r="CU20" s="29" t="s">
        <v>29</v>
      </c>
      <c r="CV20" s="30"/>
      <c r="CW20" s="30"/>
      <c r="CX20" s="30"/>
      <c r="CY20" s="30"/>
      <c r="CZ20" s="30"/>
      <c r="DA20" s="30"/>
      <c r="DB20" s="30"/>
      <c r="DC20" s="30"/>
      <c r="DD20" s="30"/>
      <c r="DE20" s="30"/>
      <c r="DF20" s="30"/>
      <c r="DG20" s="23" t="s">
        <v>27</v>
      </c>
      <c r="DH20" s="23" t="s">
        <v>29</v>
      </c>
      <c r="DI20" s="23"/>
      <c r="DJ20" s="30"/>
      <c r="DK20" s="29" t="s">
        <v>29</v>
      </c>
      <c r="DL20" s="29" t="s">
        <v>27</v>
      </c>
      <c r="DM20" s="30"/>
      <c r="DN20" s="30"/>
      <c r="DO20" s="29" t="s">
        <v>29</v>
      </c>
      <c r="DP20" s="30"/>
      <c r="DQ20" s="30"/>
      <c r="DR20" s="30"/>
      <c r="DS20" s="29" t="s">
        <v>29</v>
      </c>
      <c r="DT20" s="30"/>
      <c r="DU20" s="30"/>
      <c r="DV20" s="30"/>
      <c r="DW20" s="29" t="s">
        <v>27</v>
      </c>
      <c r="DX20" s="30"/>
      <c r="DY20" s="30"/>
      <c r="DZ20" s="30"/>
      <c r="EA20" s="29" t="s">
        <v>29</v>
      </c>
      <c r="EB20" s="30"/>
      <c r="EC20" s="30"/>
      <c r="ED20" s="30"/>
      <c r="EE20" s="29" t="s">
        <v>29</v>
      </c>
      <c r="EF20" s="29" t="s">
        <v>27</v>
      </c>
      <c r="EG20" s="30"/>
      <c r="EH20" s="30"/>
      <c r="EI20" s="29" t="s">
        <v>27</v>
      </c>
      <c r="EJ20" s="30"/>
      <c r="EK20" s="30"/>
      <c r="EL20" s="30"/>
      <c r="EM20" s="29"/>
      <c r="EN20" s="30"/>
      <c r="EO20" s="30"/>
      <c r="EP20" s="30"/>
      <c r="EQ20" s="29" t="s">
        <v>29</v>
      </c>
      <c r="ER20" s="30"/>
      <c r="ES20" s="30"/>
      <c r="ET20" s="30"/>
      <c r="EU20" s="29" t="s">
        <v>27</v>
      </c>
      <c r="EV20" s="29"/>
      <c r="EW20" s="30"/>
      <c r="EX20" s="30"/>
      <c r="EY20" s="29" t="s">
        <v>47</v>
      </c>
      <c r="EZ20" s="29" t="s">
        <v>27</v>
      </c>
      <c r="FA20" s="29" t="s">
        <v>28</v>
      </c>
      <c r="FB20" s="30"/>
      <c r="FC20" s="30"/>
      <c r="FD20" s="30"/>
      <c r="FE20" s="30"/>
      <c r="FF20" s="30"/>
      <c r="FG20" s="30"/>
      <c r="FH20" s="30"/>
      <c r="FI20" s="30"/>
      <c r="FJ20" s="30"/>
      <c r="FK20" s="29"/>
      <c r="FL20" s="30"/>
      <c r="FM20" s="30"/>
      <c r="FN20" s="30"/>
      <c r="FO20" s="29" t="s">
        <v>29</v>
      </c>
      <c r="FP20" s="30"/>
      <c r="FQ20" s="30"/>
      <c r="FR20" s="30"/>
      <c r="FS20" s="30"/>
      <c r="FT20" s="30"/>
      <c r="FU20" s="30"/>
      <c r="FV20" s="30"/>
      <c r="FW20" s="29" t="s">
        <v>29</v>
      </c>
      <c r="FX20" s="29"/>
      <c r="FY20" s="30"/>
      <c r="FZ20" s="30"/>
      <c r="GA20" s="36">
        <f t="shared" si="0"/>
        <v>40</v>
      </c>
      <c r="GB20" s="31"/>
      <c r="GC20" s="38" t="s">
        <v>15</v>
      </c>
      <c r="GD20" s="38">
        <f>COUNTIF(C7:FZ7,"RE")</f>
        <v>0</v>
      </c>
      <c r="GE20" s="38">
        <f>COUNTIF(C8:FZ8,"RE")</f>
        <v>0</v>
      </c>
      <c r="GF20" s="38">
        <f>COUNTIF(C9:FZ9,"RE")</f>
        <v>0</v>
      </c>
      <c r="GG20" s="38">
        <f>COUNTIF(C10:FZ10,"RE")</f>
        <v>2</v>
      </c>
      <c r="GH20" s="38">
        <f>COUNTIF(C11:FZ11,"RE")</f>
        <v>5</v>
      </c>
      <c r="GI20" s="38">
        <f>COUNTIF(C12:FZ12,"RE")</f>
        <v>1</v>
      </c>
      <c r="GJ20" s="38">
        <f>COUNTIF(C13:FZ13,"RE")</f>
        <v>1</v>
      </c>
      <c r="GK20" s="38">
        <f>COUNTIF(C14:FZ14,"RE")</f>
        <v>1</v>
      </c>
      <c r="GL20" s="38">
        <f>COUNTIF(C15:FZ15,"RE")</f>
        <v>1</v>
      </c>
      <c r="GM20" s="38">
        <f>COUNTIF(C16:FZ16,"RE")</f>
        <v>1</v>
      </c>
      <c r="GN20" s="38">
        <f>COUNTIF(C17:FZ17,"RE")</f>
        <v>0</v>
      </c>
      <c r="GO20" s="38">
        <f>COUNTIF(C18:FZ18,"RE")</f>
        <v>1</v>
      </c>
      <c r="GP20" s="38">
        <f>COUNTIF(C19:FZ19,"RE")</f>
        <v>0</v>
      </c>
      <c r="GQ20" s="38">
        <f>COUNTIF(C20:FZ20,"RE")</f>
        <v>0</v>
      </c>
      <c r="GR20" s="36">
        <f>COUNTIF(C21:FZ21,"RE")</f>
        <v>2</v>
      </c>
      <c r="GS20" s="36">
        <f>COUNTIF(C22:FZ22,"RE")</f>
        <v>4</v>
      </c>
      <c r="GT20" s="36">
        <f>COUNTIF(C23:FZ23,"RE")</f>
        <v>2</v>
      </c>
      <c r="GU20" s="36">
        <f>COUNTIF(C24:FZ24,"RE")</f>
        <v>1</v>
      </c>
      <c r="GV20" s="36">
        <f>COUNTIF(C25:FZ25,"RE")</f>
        <v>0</v>
      </c>
      <c r="GW20" s="36">
        <f>COUNTIF(C26:FZ26,"RE")</f>
        <v>0</v>
      </c>
      <c r="GX20" s="36">
        <f>COUNTIF(C27:FZ27,"RE")</f>
        <v>0</v>
      </c>
      <c r="GY20" s="36">
        <f>COUNTIF(C28:FZ28,"RE")</f>
        <v>0</v>
      </c>
      <c r="GZ20" s="36">
        <f>COUNTIF(C29:FZ29,"RE")</f>
        <v>0</v>
      </c>
      <c r="HA20" s="36">
        <f>COUNTIF(C30:FZ30,"RE")</f>
        <v>1</v>
      </c>
      <c r="HB20" s="36">
        <f>COUNTIF(C31:FZ31,"RE")</f>
        <v>0</v>
      </c>
      <c r="HC20" s="36">
        <f>COUNTIF(C32:FZ32,"RE")</f>
        <v>0</v>
      </c>
      <c r="HD20" s="36">
        <f>COUNTIF(C33:FZ33,"RE")</f>
        <v>1</v>
      </c>
      <c r="HE20" s="36">
        <f>COUNTIF(C34:FZ34,"RE")</f>
        <v>0</v>
      </c>
      <c r="HF20" s="36">
        <f>COUNTIF(C35:FZ35,"RE")</f>
        <v>0</v>
      </c>
      <c r="HG20" s="36">
        <f>COUNTIF(C36:FZ36,"RE")</f>
        <v>1</v>
      </c>
      <c r="HH20" s="36">
        <f>COUNTIF(C37:FZ37,"RE")</f>
        <v>1</v>
      </c>
      <c r="HI20" s="31"/>
    </row>
    <row r="21" spans="1:217" ht="24" customHeight="1" x14ac:dyDescent="0.25">
      <c r="A21" s="24">
        <v>15</v>
      </c>
      <c r="B21" s="25">
        <v>15</v>
      </c>
      <c r="C21" s="10" t="s">
        <v>29</v>
      </c>
      <c r="D21" s="10"/>
      <c r="E21" s="10"/>
      <c r="F21" s="10"/>
      <c r="G21" s="10"/>
      <c r="H21" s="10"/>
      <c r="I21" s="10"/>
      <c r="J21" s="10"/>
      <c r="K21" s="10" t="s">
        <v>31</v>
      </c>
      <c r="L21" s="10"/>
      <c r="M21" s="10"/>
      <c r="N21" s="10"/>
      <c r="O21" s="10" t="s">
        <v>27</v>
      </c>
      <c r="P21" s="10" t="s">
        <v>29</v>
      </c>
      <c r="Q21" s="10"/>
      <c r="R21" s="10"/>
      <c r="S21" s="10" t="s">
        <v>27</v>
      </c>
      <c r="T21" s="10"/>
      <c r="U21" s="10" t="s">
        <v>33</v>
      </c>
      <c r="V21" s="10" t="s">
        <v>35</v>
      </c>
      <c r="W21" s="10"/>
      <c r="X21" s="10"/>
      <c r="Y21" s="10"/>
      <c r="Z21" s="10"/>
      <c r="AA21" s="10" t="s">
        <v>29</v>
      </c>
      <c r="AB21" s="10" t="s">
        <v>27</v>
      </c>
      <c r="AC21" s="10"/>
      <c r="AD21" s="10"/>
      <c r="AE21" s="10" t="s">
        <v>29</v>
      </c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26"/>
      <c r="AQ21" s="27" t="s">
        <v>29</v>
      </c>
      <c r="AR21" s="28"/>
      <c r="AS21" s="28"/>
      <c r="AT21" s="28"/>
      <c r="AU21" s="29" t="s">
        <v>29</v>
      </c>
      <c r="AV21" s="29"/>
      <c r="AW21" s="30"/>
      <c r="AX21" s="30"/>
      <c r="AY21" s="29"/>
      <c r="AZ21" s="30"/>
      <c r="BA21" s="30"/>
      <c r="BB21" s="30"/>
      <c r="BC21" s="29" t="s">
        <v>47</v>
      </c>
      <c r="BD21" s="29" t="s">
        <v>29</v>
      </c>
      <c r="BE21" s="30"/>
      <c r="BF21" s="30"/>
      <c r="BG21" s="29" t="s">
        <v>29</v>
      </c>
      <c r="BH21" s="30"/>
      <c r="BI21" s="30"/>
      <c r="BJ21" s="30"/>
      <c r="BK21" s="29" t="s">
        <v>29</v>
      </c>
      <c r="BL21" s="29" t="s">
        <v>27</v>
      </c>
      <c r="BM21" s="30"/>
      <c r="BN21" s="30"/>
      <c r="BO21" s="29" t="s">
        <v>29</v>
      </c>
      <c r="BP21" s="30"/>
      <c r="BQ21" s="30"/>
      <c r="BR21" s="30"/>
      <c r="BS21" s="30"/>
      <c r="BT21" s="30"/>
      <c r="BU21" s="30"/>
      <c r="BV21" s="30"/>
      <c r="BW21" s="29" t="s">
        <v>29</v>
      </c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29"/>
      <c r="CJ21" s="29" t="s">
        <v>29</v>
      </c>
      <c r="CK21" s="30"/>
      <c r="CL21" s="30"/>
      <c r="CM21" s="29" t="s">
        <v>29</v>
      </c>
      <c r="CN21" s="30"/>
      <c r="CO21" s="30"/>
      <c r="CP21" s="30"/>
      <c r="CQ21" s="29" t="s">
        <v>29</v>
      </c>
      <c r="CR21" s="30"/>
      <c r="CS21" s="30"/>
      <c r="CT21" s="30"/>
      <c r="CU21" s="29" t="s">
        <v>29</v>
      </c>
      <c r="CV21" s="29" t="s">
        <v>33</v>
      </c>
      <c r="CW21" s="30"/>
      <c r="CX21" s="30"/>
      <c r="CY21" s="30"/>
      <c r="CZ21" s="30"/>
      <c r="DA21" s="30"/>
      <c r="DB21" s="30"/>
      <c r="DC21" s="30"/>
      <c r="DD21" s="30"/>
      <c r="DE21" s="30"/>
      <c r="DF21" s="30"/>
      <c r="DG21" s="23" t="s">
        <v>27</v>
      </c>
      <c r="DH21" s="23" t="s">
        <v>29</v>
      </c>
      <c r="DI21" s="23"/>
      <c r="DJ21" s="30"/>
      <c r="DK21" s="29" t="s">
        <v>29</v>
      </c>
      <c r="DL21" s="29" t="s">
        <v>27</v>
      </c>
      <c r="DM21" s="30"/>
      <c r="DN21" s="30"/>
      <c r="DO21" s="29" t="s">
        <v>29</v>
      </c>
      <c r="DP21" s="30"/>
      <c r="DQ21" s="30"/>
      <c r="DR21" s="30"/>
      <c r="DS21" s="29" t="s">
        <v>29</v>
      </c>
      <c r="DT21" s="30"/>
      <c r="DU21" s="30"/>
      <c r="DV21" s="30"/>
      <c r="DW21" s="29"/>
      <c r="DX21" s="30"/>
      <c r="DY21" s="30"/>
      <c r="DZ21" s="30"/>
      <c r="EA21" s="29" t="s">
        <v>29</v>
      </c>
      <c r="EB21" s="30"/>
      <c r="EC21" s="30"/>
      <c r="ED21" s="30"/>
      <c r="EE21" s="29" t="s">
        <v>29</v>
      </c>
      <c r="EF21" s="29" t="s">
        <v>27</v>
      </c>
      <c r="EG21" s="30"/>
      <c r="EH21" s="30"/>
      <c r="EI21" s="29" t="s">
        <v>27</v>
      </c>
      <c r="EJ21" s="30"/>
      <c r="EK21" s="29" t="s">
        <v>29</v>
      </c>
      <c r="EL21" s="30"/>
      <c r="EM21" s="29"/>
      <c r="EN21" s="30"/>
      <c r="EO21" s="30"/>
      <c r="EP21" s="30"/>
      <c r="EQ21" s="29"/>
      <c r="ER21" s="30"/>
      <c r="ES21" s="30"/>
      <c r="ET21" s="30"/>
      <c r="EU21" s="29" t="s">
        <v>27</v>
      </c>
      <c r="EV21" s="29"/>
      <c r="EW21" s="30"/>
      <c r="EX21" s="30"/>
      <c r="EY21" s="29" t="s">
        <v>47</v>
      </c>
      <c r="EZ21" s="29" t="s">
        <v>27</v>
      </c>
      <c r="FA21" s="30"/>
      <c r="FB21" s="30"/>
      <c r="FC21" s="29" t="s">
        <v>33</v>
      </c>
      <c r="FD21" s="29" t="s">
        <v>35</v>
      </c>
      <c r="FE21" s="30"/>
      <c r="FF21" s="30"/>
      <c r="FG21" s="29"/>
      <c r="FH21" s="30"/>
      <c r="FI21" s="30"/>
      <c r="FJ21" s="30"/>
      <c r="FK21" s="29" t="s">
        <v>29</v>
      </c>
      <c r="FL21" s="30"/>
      <c r="FM21" s="30"/>
      <c r="FN21" s="30"/>
      <c r="FO21" s="29" t="s">
        <v>29</v>
      </c>
      <c r="FP21" s="30"/>
      <c r="FQ21" s="30"/>
      <c r="FR21" s="30"/>
      <c r="FS21" s="30"/>
      <c r="FT21" s="30"/>
      <c r="FU21" s="30"/>
      <c r="FV21" s="30"/>
      <c r="FW21" s="29" t="s">
        <v>29</v>
      </c>
      <c r="FX21" s="29" t="s">
        <v>27</v>
      </c>
      <c r="FY21" s="30"/>
      <c r="FZ21" s="30"/>
      <c r="GA21" s="36">
        <f t="shared" si="0"/>
        <v>44</v>
      </c>
      <c r="GB21" s="31"/>
      <c r="GC21" s="38" t="s">
        <v>36</v>
      </c>
      <c r="GD21" s="38">
        <f>COUNTIF(C7:FZ7,"RA")</f>
        <v>0</v>
      </c>
      <c r="GE21" s="38">
        <f>COUNTIF(C8:FZ8,"RA")</f>
        <v>0</v>
      </c>
      <c r="GF21" s="38">
        <f>COUNTIF(C9:FZ9,"RA")</f>
        <v>0</v>
      </c>
      <c r="GG21" s="38">
        <f>COUNTIF(C10:FZ10,"RA")</f>
        <v>0</v>
      </c>
      <c r="GH21" s="38">
        <f>COUNTIF(C11:FZ11,"RA")</f>
        <v>0</v>
      </c>
      <c r="GI21" s="38">
        <f>COUNTIF(C12:FZ12,"RA")</f>
        <v>0</v>
      </c>
      <c r="GJ21" s="38">
        <f>COUNTIF(C13:FZ13,"RA")</f>
        <v>0</v>
      </c>
      <c r="GK21" s="38">
        <f>COUNTIF(C14:FZ14,"RA")</f>
        <v>0</v>
      </c>
      <c r="GL21" s="38">
        <f>COUNTIF(C15:FZ15,"RA")</f>
        <v>0</v>
      </c>
      <c r="GM21" s="38">
        <f>COUNTIF(C16:FZ16,"RA")</f>
        <v>0</v>
      </c>
      <c r="GN21" s="38">
        <f>COUNTIF(C17:FZ17,"RA")</f>
        <v>0</v>
      </c>
      <c r="GO21" s="38">
        <f>COUNTIF(C18:FZ18,"RA")</f>
        <v>0</v>
      </c>
      <c r="GP21" s="38">
        <f>COUNTIF(C19:FZ19,"RA")</f>
        <v>0</v>
      </c>
      <c r="GQ21" s="38">
        <f>COUNTIF(C20:FZ20,"RA")</f>
        <v>0</v>
      </c>
      <c r="GR21" s="36">
        <f>COUNTIF(C21:FZ21,"RA")</f>
        <v>0</v>
      </c>
      <c r="GS21" s="36">
        <f>COUNTIF(C22:FZ22,"RA")</f>
        <v>0</v>
      </c>
      <c r="GT21" s="36">
        <f>COUNTIF(C23:FZ23,"RA")</f>
        <v>0</v>
      </c>
      <c r="GU21" s="36">
        <f>COUNTIF(C24:FZ24,"RA")</f>
        <v>0</v>
      </c>
      <c r="GV21" s="36">
        <f>COUNTIF(C25:FZ25,"RA")</f>
        <v>0</v>
      </c>
      <c r="GW21" s="36">
        <f>COUNTIF(C26:FZ26,"RA")</f>
        <v>0</v>
      </c>
      <c r="GX21" s="36">
        <f>COUNTIF(C27:FZ27,"RA")</f>
        <v>0</v>
      </c>
      <c r="GY21" s="36">
        <f>COUNTIF(C28:FZ28,"RA")</f>
        <v>0</v>
      </c>
      <c r="GZ21" s="36">
        <f>COUNTIF(C29:FZ29,"RA")</f>
        <v>0</v>
      </c>
      <c r="HA21" s="36">
        <f>COUNTIF(C30:FZ30,"RA")</f>
        <v>0</v>
      </c>
      <c r="HB21" s="36">
        <f>COUNTIF(C31:FZ31,"RA")</f>
        <v>0</v>
      </c>
      <c r="HC21" s="36">
        <f>COUNTIF(C32:FZ32,"RA")</f>
        <v>0</v>
      </c>
      <c r="HD21" s="36">
        <f>COUNTIF(C33:FZ33,"RA")</f>
        <v>0</v>
      </c>
      <c r="HE21" s="36">
        <f>COUNTIF(C34:FZ34,"RA")</f>
        <v>0</v>
      </c>
      <c r="HF21" s="36">
        <f>COUNTIF(C35:FZ35,"RA")</f>
        <v>0</v>
      </c>
      <c r="HG21" s="36">
        <f>COUNTIF(C36:FZ36,"RA")</f>
        <v>0</v>
      </c>
      <c r="HH21" s="36">
        <f>COUNTIF(C37:FZ37,"RA")</f>
        <v>0</v>
      </c>
      <c r="HI21" s="31"/>
    </row>
    <row r="22" spans="1:217" ht="24" customHeight="1" x14ac:dyDescent="0.25">
      <c r="A22" s="24">
        <v>16</v>
      </c>
      <c r="B22" s="25">
        <v>16</v>
      </c>
      <c r="C22" s="10" t="s">
        <v>29</v>
      </c>
      <c r="D22" s="10"/>
      <c r="E22" s="10"/>
      <c r="F22" s="10"/>
      <c r="G22" s="10" t="s">
        <v>33</v>
      </c>
      <c r="H22" s="10"/>
      <c r="I22" s="10"/>
      <c r="J22" s="10"/>
      <c r="K22" s="10"/>
      <c r="L22" s="10"/>
      <c r="M22" s="10"/>
      <c r="N22" s="10"/>
      <c r="O22" s="10"/>
      <c r="P22" s="10" t="s">
        <v>29</v>
      </c>
      <c r="Q22" s="10" t="s">
        <v>33</v>
      </c>
      <c r="R22" s="10"/>
      <c r="S22" s="10" t="s">
        <v>27</v>
      </c>
      <c r="T22" s="10" t="s">
        <v>29</v>
      </c>
      <c r="U22" s="10" t="s">
        <v>33</v>
      </c>
      <c r="V22" s="10" t="s">
        <v>35</v>
      </c>
      <c r="W22" s="10"/>
      <c r="X22" s="10"/>
      <c r="Y22" s="10"/>
      <c r="Z22" s="10"/>
      <c r="AA22" s="10" t="s">
        <v>29</v>
      </c>
      <c r="AB22" s="10" t="s">
        <v>27</v>
      </c>
      <c r="AC22" s="10" t="s">
        <v>33</v>
      </c>
      <c r="AD22" s="10"/>
      <c r="AE22" s="10" t="s">
        <v>29</v>
      </c>
      <c r="AF22" s="10"/>
      <c r="AG22" s="10"/>
      <c r="AH22" s="10"/>
      <c r="AI22" s="10"/>
      <c r="AJ22" s="10"/>
      <c r="AK22" s="10"/>
      <c r="AL22" s="10"/>
      <c r="AM22" s="10" t="s">
        <v>29</v>
      </c>
      <c r="AN22" s="10"/>
      <c r="AO22" s="10"/>
      <c r="AP22" s="26"/>
      <c r="AQ22" s="27" t="s">
        <v>29</v>
      </c>
      <c r="AR22" s="28"/>
      <c r="AS22" s="28"/>
      <c r="AT22" s="28"/>
      <c r="AU22" s="29" t="s">
        <v>29</v>
      </c>
      <c r="AV22" s="29"/>
      <c r="AW22" s="30"/>
      <c r="AX22" s="30"/>
      <c r="AY22" s="30"/>
      <c r="AZ22" s="30"/>
      <c r="BA22" s="30"/>
      <c r="BB22" s="30"/>
      <c r="BC22" s="29" t="s">
        <v>47</v>
      </c>
      <c r="BD22" s="29" t="s">
        <v>29</v>
      </c>
      <c r="BE22" s="29" t="s">
        <v>27</v>
      </c>
      <c r="BF22" s="30"/>
      <c r="BG22" s="29" t="s">
        <v>29</v>
      </c>
      <c r="BH22" s="30"/>
      <c r="BI22" s="30"/>
      <c r="BJ22" s="30"/>
      <c r="BK22" s="29" t="s">
        <v>29</v>
      </c>
      <c r="BL22" s="29" t="s">
        <v>27</v>
      </c>
      <c r="BM22" s="30"/>
      <c r="BN22" s="30"/>
      <c r="BO22" s="29" t="s">
        <v>29</v>
      </c>
      <c r="BP22" s="30"/>
      <c r="BQ22" s="30"/>
      <c r="BR22" s="30"/>
      <c r="BS22" s="30"/>
      <c r="BT22" s="30"/>
      <c r="BU22" s="30"/>
      <c r="BV22" s="30"/>
      <c r="BW22" s="29" t="s">
        <v>29</v>
      </c>
      <c r="BX22" s="30"/>
      <c r="BY22" s="30"/>
      <c r="BZ22" s="30"/>
      <c r="CA22" s="30"/>
      <c r="CB22" s="30"/>
      <c r="CC22" s="30"/>
      <c r="CD22" s="30"/>
      <c r="CE22" s="30"/>
      <c r="CF22" s="29" t="s">
        <v>35</v>
      </c>
      <c r="CG22" s="30"/>
      <c r="CH22" s="30"/>
      <c r="CI22" s="29"/>
      <c r="CJ22" s="29" t="s">
        <v>29</v>
      </c>
      <c r="CK22" s="30"/>
      <c r="CL22" s="30"/>
      <c r="CM22" s="29" t="s">
        <v>29</v>
      </c>
      <c r="CN22" s="30"/>
      <c r="CO22" s="30"/>
      <c r="CP22" s="30"/>
      <c r="CQ22" s="29" t="s">
        <v>29</v>
      </c>
      <c r="CR22" s="30"/>
      <c r="CS22" s="30"/>
      <c r="CT22" s="30"/>
      <c r="CU22" s="29" t="s">
        <v>29</v>
      </c>
      <c r="CV22" s="30"/>
      <c r="CW22" s="30"/>
      <c r="CX22" s="30"/>
      <c r="CY22" s="30"/>
      <c r="CZ22" s="30"/>
      <c r="DA22" s="30"/>
      <c r="DB22" s="30"/>
      <c r="DC22" s="30"/>
      <c r="DD22" s="30"/>
      <c r="DE22" s="30"/>
      <c r="DF22" s="30"/>
      <c r="DG22" s="23" t="s">
        <v>27</v>
      </c>
      <c r="DH22" s="23" t="s">
        <v>29</v>
      </c>
      <c r="DI22" s="23"/>
      <c r="DJ22" s="30"/>
      <c r="DK22" s="29" t="s">
        <v>29</v>
      </c>
      <c r="DL22" s="29" t="s">
        <v>27</v>
      </c>
      <c r="DM22" s="29" t="s">
        <v>33</v>
      </c>
      <c r="DN22" s="29" t="s">
        <v>35</v>
      </c>
      <c r="DO22" s="30"/>
      <c r="DP22" s="30"/>
      <c r="DQ22" s="30"/>
      <c r="DR22" s="30"/>
      <c r="DS22" s="29" t="s">
        <v>33</v>
      </c>
      <c r="DT22" s="29" t="s">
        <v>35</v>
      </c>
      <c r="DU22" s="30"/>
      <c r="DV22" s="30"/>
      <c r="DW22" s="29" t="s">
        <v>27</v>
      </c>
      <c r="DX22" s="30"/>
      <c r="DY22" s="30"/>
      <c r="DZ22" s="30"/>
      <c r="EA22" s="29" t="s">
        <v>29</v>
      </c>
      <c r="EB22" s="30"/>
      <c r="EC22" s="30"/>
      <c r="ED22" s="30"/>
      <c r="EE22" s="29" t="s">
        <v>29</v>
      </c>
      <c r="EF22" s="29" t="s">
        <v>27</v>
      </c>
      <c r="EG22" s="30"/>
      <c r="EH22" s="30"/>
      <c r="EI22" s="29" t="s">
        <v>27</v>
      </c>
      <c r="EJ22" s="30"/>
      <c r="EK22" s="30"/>
      <c r="EL22" s="30"/>
      <c r="EM22" s="29"/>
      <c r="EN22" s="30"/>
      <c r="EO22" s="30"/>
      <c r="EP22" s="30"/>
      <c r="EQ22" s="29"/>
      <c r="ER22" s="30"/>
      <c r="ES22" s="30"/>
      <c r="ET22" s="30"/>
      <c r="EU22" s="29" t="s">
        <v>27</v>
      </c>
      <c r="EV22" s="30"/>
      <c r="EW22" s="30"/>
      <c r="EX22" s="30"/>
      <c r="EY22" s="29" t="s">
        <v>47</v>
      </c>
      <c r="EZ22" s="29" t="s">
        <v>27</v>
      </c>
      <c r="FA22" s="29" t="s">
        <v>28</v>
      </c>
      <c r="FB22" s="30"/>
      <c r="FC22" s="30"/>
      <c r="FD22" s="30"/>
      <c r="FE22" s="30"/>
      <c r="FF22" s="30"/>
      <c r="FG22" s="30"/>
      <c r="FH22" s="30"/>
      <c r="FI22" s="30"/>
      <c r="FJ22" s="30"/>
      <c r="FK22" s="29"/>
      <c r="FL22" s="30"/>
      <c r="FM22" s="30"/>
      <c r="FN22" s="30"/>
      <c r="FO22" s="29" t="s">
        <v>29</v>
      </c>
      <c r="FP22" s="30"/>
      <c r="FQ22" s="30"/>
      <c r="FR22" s="30"/>
      <c r="FS22" s="30"/>
      <c r="FT22" s="30"/>
      <c r="FU22" s="30"/>
      <c r="FV22" s="30"/>
      <c r="FW22" s="29" t="s">
        <v>29</v>
      </c>
      <c r="FX22" s="29" t="s">
        <v>27</v>
      </c>
      <c r="FY22" s="30"/>
      <c r="FZ22" s="30"/>
      <c r="GA22" s="36">
        <f t="shared" si="0"/>
        <v>48</v>
      </c>
      <c r="GB22" s="31"/>
      <c r="GC22" s="39" t="s">
        <v>44</v>
      </c>
      <c r="GD22" s="38">
        <f>COUNTIF(C7:FZ7,"TRO")</f>
        <v>0</v>
      </c>
      <c r="GE22" s="38">
        <f>COUNTIF(C8:FZ8,"TRO")</f>
        <v>0</v>
      </c>
      <c r="GF22" s="38">
        <f>COUNTIF(C9:FZ9,"TRO")</f>
        <v>0</v>
      </c>
      <c r="GG22" s="38">
        <f>COUNTIF(C10:FZ10,"TRO")</f>
        <v>0</v>
      </c>
      <c r="GH22" s="38">
        <f>COUNTIF(C11:FZ11,"TRO")</f>
        <v>0</v>
      </c>
      <c r="GI22" s="38">
        <f>COUNTIF(C12:FZ12,"TRO")</f>
        <v>0</v>
      </c>
      <c r="GJ22" s="38">
        <f>COUNTIF(C13:FZ13,"TRO")</f>
        <v>0</v>
      </c>
      <c r="GK22" s="38">
        <f>COUNTIF(C14:FZ14,"TRO")</f>
        <v>0</v>
      </c>
      <c r="GL22" s="38">
        <f>COUNTIF(C15:FZ15,"TRO")</f>
        <v>0</v>
      </c>
      <c r="GM22" s="38">
        <f>COUNTIF(C16:FZ16,"TRO")</f>
        <v>0</v>
      </c>
      <c r="GN22" s="38">
        <f>COUNTIF(C17:FZ17,"TRO")</f>
        <v>0</v>
      </c>
      <c r="GO22" s="38">
        <f>COUNTIF(C18:FZ18,"TRO")</f>
        <v>0</v>
      </c>
      <c r="GP22" s="38">
        <f>COUNTIF(C19:FZ19,"TRO")</f>
        <v>0</v>
      </c>
      <c r="GQ22" s="38">
        <f>COUNTIF(C20:FZ20,"TRO")</f>
        <v>0</v>
      </c>
      <c r="GR22" s="36">
        <f>COUNTIF(C21:FZ21,"TRO")</f>
        <v>0</v>
      </c>
      <c r="GS22" s="36">
        <f>COUNTIF(C22:FZ22,"TRO")</f>
        <v>0</v>
      </c>
      <c r="GT22" s="36">
        <f>COUNTIF(C23:FZ23,"TRO")</f>
        <v>0</v>
      </c>
      <c r="GU22" s="36">
        <f>COUNTIF(C24:FZ24,"TRO")</f>
        <v>0</v>
      </c>
      <c r="GV22" s="36">
        <f>COUNTIF(C25:FZ25,"TRO")</f>
        <v>0</v>
      </c>
      <c r="GW22" s="36">
        <f>COUNTIF(C26:FZ26,"TRO")</f>
        <v>0</v>
      </c>
      <c r="GX22" s="36">
        <f>COUNTIF(C27:FZ27,"TRO")</f>
        <v>0</v>
      </c>
      <c r="GY22" s="36">
        <f>COUNTIF(C28:FZ28,"TRO")</f>
        <v>0</v>
      </c>
      <c r="GZ22" s="36">
        <f>COUNTIF(C29:FZ29,"TRO")</f>
        <v>0</v>
      </c>
      <c r="HA22" s="36">
        <f>COUNTIF(C30:FZ30,"TRO")</f>
        <v>0</v>
      </c>
      <c r="HB22" s="36">
        <f>COUNTIF(C31:FZ31,"TRO")</f>
        <v>0</v>
      </c>
      <c r="HC22" s="36">
        <f>COUNTIF(C32:FZ32,"TRO")</f>
        <v>0</v>
      </c>
      <c r="HD22" s="36">
        <f>COUNTIF(C33:FZ33,"TRO")</f>
        <v>0</v>
      </c>
      <c r="HE22" s="36">
        <f>COUNTIF(C34:FZ34,"TRO")</f>
        <v>0</v>
      </c>
      <c r="HF22" s="36">
        <f>COUNTIF(C35:FZ35,"TRO")</f>
        <v>0</v>
      </c>
      <c r="HG22" s="36">
        <f>COUNTIF(C36:FZ36,"TRO")</f>
        <v>0</v>
      </c>
      <c r="HH22" s="36">
        <f>COUNTIF(C37:FZ37,"TRO")</f>
        <v>0</v>
      </c>
      <c r="HI22" s="31"/>
    </row>
    <row r="23" spans="1:217" ht="24" customHeight="1" x14ac:dyDescent="0.25">
      <c r="A23" s="24">
        <v>17</v>
      </c>
      <c r="B23" s="25">
        <v>17</v>
      </c>
      <c r="C23" s="10" t="s">
        <v>29</v>
      </c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 t="s">
        <v>29</v>
      </c>
      <c r="Q23" s="10"/>
      <c r="R23" s="10"/>
      <c r="S23" s="10" t="s">
        <v>27</v>
      </c>
      <c r="T23" s="10" t="s">
        <v>29</v>
      </c>
      <c r="U23" s="10" t="s">
        <v>33</v>
      </c>
      <c r="V23" s="10" t="s">
        <v>35</v>
      </c>
      <c r="W23" s="10"/>
      <c r="X23" s="10"/>
      <c r="Y23" s="10"/>
      <c r="Z23" s="10"/>
      <c r="AA23" s="10" t="s">
        <v>29</v>
      </c>
      <c r="AB23" s="10" t="s">
        <v>27</v>
      </c>
      <c r="AC23" s="10"/>
      <c r="AD23" s="10"/>
      <c r="AE23" s="10" t="s">
        <v>29</v>
      </c>
      <c r="AF23" s="10" t="s">
        <v>35</v>
      </c>
      <c r="AG23" s="10" t="s">
        <v>33</v>
      </c>
      <c r="AH23" s="10"/>
      <c r="AI23" s="10"/>
      <c r="AJ23" s="10"/>
      <c r="AK23" s="10"/>
      <c r="AL23" s="10"/>
      <c r="AM23" s="10"/>
      <c r="AN23" s="10"/>
      <c r="AO23" s="10"/>
      <c r="AP23" s="26"/>
      <c r="AQ23" s="27" t="s">
        <v>29</v>
      </c>
      <c r="AR23" s="28"/>
      <c r="AS23" s="28"/>
      <c r="AT23" s="28"/>
      <c r="AU23" s="29" t="s">
        <v>29</v>
      </c>
      <c r="AV23" s="29"/>
      <c r="AW23" s="30"/>
      <c r="AX23" s="30"/>
      <c r="AY23" s="30"/>
      <c r="AZ23" s="30"/>
      <c r="BA23" s="30"/>
      <c r="BB23" s="30"/>
      <c r="BC23" s="29" t="s">
        <v>47</v>
      </c>
      <c r="BD23" s="29" t="s">
        <v>29</v>
      </c>
      <c r="BE23" s="30"/>
      <c r="BF23" s="30"/>
      <c r="BG23" s="29" t="s">
        <v>29</v>
      </c>
      <c r="BH23" s="30"/>
      <c r="BI23" s="30"/>
      <c r="BJ23" s="30"/>
      <c r="BK23" s="29" t="s">
        <v>29</v>
      </c>
      <c r="BL23" s="29" t="s">
        <v>27</v>
      </c>
      <c r="BM23" s="30"/>
      <c r="BN23" s="30"/>
      <c r="BO23" s="29" t="s">
        <v>29</v>
      </c>
      <c r="BP23" s="30"/>
      <c r="BQ23" s="30"/>
      <c r="BR23" s="30"/>
      <c r="BS23" s="30"/>
      <c r="BT23" s="30"/>
      <c r="BU23" s="30"/>
      <c r="BV23" s="30"/>
      <c r="BW23" s="29" t="s">
        <v>29</v>
      </c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29" t="s">
        <v>29</v>
      </c>
      <c r="CK23" s="30"/>
      <c r="CL23" s="30"/>
      <c r="CM23" s="29" t="s">
        <v>29</v>
      </c>
      <c r="CN23" s="30"/>
      <c r="CO23" s="30"/>
      <c r="CP23" s="30"/>
      <c r="CQ23" s="29" t="s">
        <v>29</v>
      </c>
      <c r="CR23" s="29"/>
      <c r="CS23" s="30"/>
      <c r="CT23" s="30"/>
      <c r="CU23" s="29" t="s">
        <v>29</v>
      </c>
      <c r="CV23" s="30"/>
      <c r="CW23" s="30"/>
      <c r="CX23" s="30"/>
      <c r="CY23" s="30"/>
      <c r="CZ23" s="30"/>
      <c r="DA23" s="30"/>
      <c r="DB23" s="30"/>
      <c r="DC23" s="30"/>
      <c r="DD23" s="30"/>
      <c r="DE23" s="30"/>
      <c r="DF23" s="30"/>
      <c r="DG23" s="23" t="s">
        <v>27</v>
      </c>
      <c r="DH23" s="23" t="s">
        <v>29</v>
      </c>
      <c r="DI23" s="23"/>
      <c r="DJ23" s="30"/>
      <c r="DK23" s="29" t="s">
        <v>29</v>
      </c>
      <c r="DL23" s="29" t="s">
        <v>27</v>
      </c>
      <c r="DM23" s="30"/>
      <c r="DN23" s="30"/>
      <c r="DO23" s="30"/>
      <c r="DP23" s="30"/>
      <c r="DQ23" s="30"/>
      <c r="DR23" s="30"/>
      <c r="DS23" s="30"/>
      <c r="DT23" s="30"/>
      <c r="DU23" s="30"/>
      <c r="DV23" s="30"/>
      <c r="DW23" s="29"/>
      <c r="DX23" s="29"/>
      <c r="DY23" s="30"/>
      <c r="DZ23" s="30"/>
      <c r="EA23" s="29" t="s">
        <v>29</v>
      </c>
      <c r="EB23" s="30"/>
      <c r="EC23" s="30"/>
      <c r="ED23" s="30"/>
      <c r="EE23" s="29" t="s">
        <v>29</v>
      </c>
      <c r="EF23" s="29" t="s">
        <v>27</v>
      </c>
      <c r="EG23" s="30"/>
      <c r="EH23" s="30"/>
      <c r="EI23" s="29" t="s">
        <v>27</v>
      </c>
      <c r="EJ23" s="30"/>
      <c r="EK23" s="30"/>
      <c r="EL23" s="30"/>
      <c r="EM23" s="29"/>
      <c r="EN23" s="30"/>
      <c r="EO23" s="30"/>
      <c r="EP23" s="30"/>
      <c r="EQ23" s="30"/>
      <c r="ER23" s="30"/>
      <c r="ES23" s="30"/>
      <c r="ET23" s="30"/>
      <c r="EU23" s="29" t="s">
        <v>27</v>
      </c>
      <c r="EV23" s="29"/>
      <c r="EW23" s="30"/>
      <c r="EX23" s="30"/>
      <c r="EY23" s="29" t="s">
        <v>47</v>
      </c>
      <c r="EZ23" s="29" t="s">
        <v>27</v>
      </c>
      <c r="FA23" s="30"/>
      <c r="FB23" s="30"/>
      <c r="FC23" s="30"/>
      <c r="FD23" s="30"/>
      <c r="FE23" s="30"/>
      <c r="FF23" s="30"/>
      <c r="FG23" s="29" t="s">
        <v>29</v>
      </c>
      <c r="FH23" s="30"/>
      <c r="FI23" s="30"/>
      <c r="FJ23" s="30"/>
      <c r="FK23" s="29"/>
      <c r="FL23" s="30"/>
      <c r="FM23" s="30"/>
      <c r="FN23" s="30"/>
      <c r="FO23" s="29" t="s">
        <v>29</v>
      </c>
      <c r="FP23" s="30"/>
      <c r="FQ23" s="30"/>
      <c r="FR23" s="30"/>
      <c r="FS23" s="29" t="s">
        <v>29</v>
      </c>
      <c r="FT23" s="30"/>
      <c r="FU23" s="30"/>
      <c r="FV23" s="30"/>
      <c r="FW23" s="29" t="s">
        <v>29</v>
      </c>
      <c r="FX23" s="30"/>
      <c r="FY23" s="30"/>
      <c r="FZ23" s="30"/>
      <c r="GA23" s="36">
        <f t="shared" si="0"/>
        <v>39</v>
      </c>
      <c r="GB23" s="31"/>
      <c r="GC23" s="39" t="s">
        <v>37</v>
      </c>
      <c r="GD23" s="38">
        <f>COUNTIF(C7:FZ7,"VA")</f>
        <v>0</v>
      </c>
      <c r="GE23" s="38">
        <f>COUNTIF(C8:FZ8,"VA")</f>
        <v>0</v>
      </c>
      <c r="GF23" s="38">
        <f>COUNTIF(C9:FZ9,"VA")</f>
        <v>0</v>
      </c>
      <c r="GG23" s="38">
        <f>COUNTIF(C10:FZ10,"VA")</f>
        <v>0</v>
      </c>
      <c r="GH23" s="38">
        <f>COUNTIF(C11:FZ11,"VA")</f>
        <v>0</v>
      </c>
      <c r="GI23" s="38">
        <f>COUNTIF(C12:FZ12,"VA")</f>
        <v>0</v>
      </c>
      <c r="GJ23" s="38">
        <f>COUNTIF(C13:FZ13,"VA")</f>
        <v>0</v>
      </c>
      <c r="GK23" s="38">
        <f>COUNTIF(C14:FZ14,"VA")</f>
        <v>0</v>
      </c>
      <c r="GL23" s="38">
        <f>COUNTIF(C15:FZ15,"VA")</f>
        <v>0</v>
      </c>
      <c r="GM23" s="38">
        <f>COUNTIF(C16:FZ16,"VA")</f>
        <v>0</v>
      </c>
      <c r="GN23" s="38">
        <f>COUNTIF(C17:FZ17,"VA")</f>
        <v>0</v>
      </c>
      <c r="GO23" s="38">
        <f>COUNTIF(C18:FZ18,"VA")</f>
        <v>0</v>
      </c>
      <c r="GP23" s="38">
        <f>COUNTIF(C19:FZ19,"VA")</f>
        <v>0</v>
      </c>
      <c r="GQ23" s="38">
        <f>COUNTIF(C20:FZ20,"VA")</f>
        <v>0</v>
      </c>
      <c r="GR23" s="36">
        <f>COUNTIF(C21:FZ21,"VA")</f>
        <v>0</v>
      </c>
      <c r="GS23" s="36">
        <f>COUNTIF(C22:FZ22,"VA")</f>
        <v>0</v>
      </c>
      <c r="GT23" s="36">
        <f>COUNTIF(C23:FZ23,"VA")</f>
        <v>0</v>
      </c>
      <c r="GU23" s="36">
        <f>COUNTIF(C24:FZ24,"VA")</f>
        <v>0</v>
      </c>
      <c r="GV23" s="36">
        <f>COUNTIF(C25:FZ25,"VA")</f>
        <v>0</v>
      </c>
      <c r="GW23" s="36">
        <f>COUNTIF(C26:FZ26,"VA")</f>
        <v>0</v>
      </c>
      <c r="GX23" s="36">
        <f>COUNTIF(C27:FZ27,"VA")</f>
        <v>0</v>
      </c>
      <c r="GY23" s="36">
        <f>COUNTIF(C28:FZ28,"VA")</f>
        <v>0</v>
      </c>
      <c r="GZ23" s="36">
        <f>COUNTIF(C29:FZ29,"VA")</f>
        <v>0</v>
      </c>
      <c r="HA23" s="36">
        <f>COUNTIF(C30:FZ30,"VA")</f>
        <v>0</v>
      </c>
      <c r="HB23" s="36">
        <f>COUNTIF(C31:FZ31,"VA")</f>
        <v>0</v>
      </c>
      <c r="HC23" s="36">
        <f>COUNTIF(C32:FZ32,"VA")</f>
        <v>0</v>
      </c>
      <c r="HD23" s="36">
        <f>COUNTIF(C33:FZ33,"VA")</f>
        <v>0</v>
      </c>
      <c r="HE23" s="36">
        <f>COUNTIF(C34:FZ34,"VA")</f>
        <v>0</v>
      </c>
      <c r="HF23" s="36">
        <f>COUNTIF(C35:FZ35,"VA")</f>
        <v>0</v>
      </c>
      <c r="HG23" s="36">
        <f>COUNTIF(C36:FZ36,"VA")</f>
        <v>0</v>
      </c>
      <c r="HH23" s="36">
        <f>COUNTIF(C37:FZ37,"VA")</f>
        <v>0</v>
      </c>
      <c r="HI23" s="31"/>
    </row>
    <row r="24" spans="1:217" ht="24" customHeight="1" x14ac:dyDescent="0.25">
      <c r="A24" s="24">
        <v>18</v>
      </c>
      <c r="B24" s="25">
        <v>18</v>
      </c>
      <c r="C24" s="10" t="s">
        <v>29</v>
      </c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 t="s">
        <v>27</v>
      </c>
      <c r="P24" s="10" t="s">
        <v>29</v>
      </c>
      <c r="Q24" s="10"/>
      <c r="R24" s="10"/>
      <c r="S24" s="10" t="s">
        <v>27</v>
      </c>
      <c r="T24" s="10" t="s">
        <v>29</v>
      </c>
      <c r="U24" s="10" t="s">
        <v>33</v>
      </c>
      <c r="V24" s="10" t="s">
        <v>35</v>
      </c>
      <c r="W24" s="10"/>
      <c r="X24" s="10"/>
      <c r="Y24" s="10"/>
      <c r="Z24" s="10"/>
      <c r="AA24" s="10" t="s">
        <v>29</v>
      </c>
      <c r="AB24" s="10" t="s">
        <v>27</v>
      </c>
      <c r="AC24" s="10"/>
      <c r="AD24" s="10"/>
      <c r="AE24" s="10" t="s">
        <v>29</v>
      </c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26"/>
      <c r="AQ24" s="27" t="s">
        <v>29</v>
      </c>
      <c r="AR24" s="28"/>
      <c r="AS24" s="28"/>
      <c r="AT24" s="28"/>
      <c r="AU24" s="29" t="s">
        <v>29</v>
      </c>
      <c r="AV24" s="29"/>
      <c r="AW24" s="30"/>
      <c r="AX24" s="30"/>
      <c r="AY24" s="30"/>
      <c r="AZ24" s="30"/>
      <c r="BA24" s="30"/>
      <c r="BB24" s="30"/>
      <c r="BC24" s="29" t="s">
        <v>47</v>
      </c>
      <c r="BD24" s="29" t="s">
        <v>29</v>
      </c>
      <c r="BE24" s="30"/>
      <c r="BF24" s="30"/>
      <c r="BG24" s="29" t="s">
        <v>29</v>
      </c>
      <c r="BH24" s="30"/>
      <c r="BI24" s="30"/>
      <c r="BJ24" s="30"/>
      <c r="BK24" s="29" t="s">
        <v>29</v>
      </c>
      <c r="BL24" s="29" t="s">
        <v>27</v>
      </c>
      <c r="BM24" s="30"/>
      <c r="BN24" s="30"/>
      <c r="BO24" s="29" t="s">
        <v>29</v>
      </c>
      <c r="BP24" s="30"/>
      <c r="BQ24" s="30"/>
      <c r="BR24" s="30"/>
      <c r="BS24" s="30"/>
      <c r="BT24" s="30"/>
      <c r="BU24" s="30"/>
      <c r="BV24" s="30"/>
      <c r="BW24" s="29" t="s">
        <v>29</v>
      </c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29" t="s">
        <v>29</v>
      </c>
      <c r="CK24" s="30"/>
      <c r="CL24" s="30"/>
      <c r="CM24" s="29" t="s">
        <v>29</v>
      </c>
      <c r="CN24" s="30"/>
      <c r="CO24" s="30"/>
      <c r="CP24" s="30"/>
      <c r="CQ24" s="29" t="s">
        <v>29</v>
      </c>
      <c r="CR24" s="29"/>
      <c r="CS24" s="30"/>
      <c r="CT24" s="30"/>
      <c r="CU24" s="29" t="s">
        <v>29</v>
      </c>
      <c r="CV24" s="30"/>
      <c r="CW24" s="30"/>
      <c r="CX24" s="30"/>
      <c r="CY24" s="30"/>
      <c r="CZ24" s="30"/>
      <c r="DA24" s="30"/>
      <c r="DB24" s="30"/>
      <c r="DC24" s="30"/>
      <c r="DD24" s="30"/>
      <c r="DE24" s="30"/>
      <c r="DF24" s="30"/>
      <c r="DG24" s="23" t="s">
        <v>27</v>
      </c>
      <c r="DH24" s="23" t="s">
        <v>29</v>
      </c>
      <c r="DI24" s="23"/>
      <c r="DJ24" s="30"/>
      <c r="DK24" s="29" t="s">
        <v>29</v>
      </c>
      <c r="DL24" s="29" t="s">
        <v>27</v>
      </c>
      <c r="DM24" s="30"/>
      <c r="DN24" s="30"/>
      <c r="DO24" s="29" t="s">
        <v>29</v>
      </c>
      <c r="DP24" s="30"/>
      <c r="DQ24" s="30"/>
      <c r="DR24" s="30"/>
      <c r="DS24" s="30"/>
      <c r="DT24" s="30"/>
      <c r="DU24" s="30"/>
      <c r="DV24" s="30"/>
      <c r="DW24" s="30"/>
      <c r="DX24" s="30"/>
      <c r="DY24" s="30"/>
      <c r="DZ24" s="30"/>
      <c r="EA24" s="30"/>
      <c r="EB24" s="29" t="s">
        <v>27</v>
      </c>
      <c r="EC24" s="30"/>
      <c r="ED24" s="30"/>
      <c r="EE24" s="29" t="s">
        <v>29</v>
      </c>
      <c r="EF24" s="29" t="s">
        <v>27</v>
      </c>
      <c r="EG24" s="30"/>
      <c r="EH24" s="30"/>
      <c r="EI24" s="29"/>
      <c r="EJ24" s="30"/>
      <c r="EK24" s="30"/>
      <c r="EL24" s="30"/>
      <c r="EM24" s="29"/>
      <c r="EN24" s="30"/>
      <c r="EO24" s="30"/>
      <c r="EP24" s="30"/>
      <c r="EQ24" s="29" t="s">
        <v>29</v>
      </c>
      <c r="ER24" s="30"/>
      <c r="ES24" s="30"/>
      <c r="ET24" s="30"/>
      <c r="EU24" s="29" t="s">
        <v>27</v>
      </c>
      <c r="EV24" s="30"/>
      <c r="EW24" s="30"/>
      <c r="EX24" s="30"/>
      <c r="EY24" s="29" t="s">
        <v>47</v>
      </c>
      <c r="EZ24" s="29" t="s">
        <v>27</v>
      </c>
      <c r="FA24" s="30"/>
      <c r="FB24" s="30"/>
      <c r="FC24" s="30"/>
      <c r="FD24" s="30"/>
      <c r="FE24" s="30"/>
      <c r="FF24" s="30"/>
      <c r="FG24" s="30"/>
      <c r="FH24" s="30"/>
      <c r="FI24" s="30"/>
      <c r="FJ24" s="30"/>
      <c r="FK24" s="29" t="s">
        <v>29</v>
      </c>
      <c r="FL24" s="29" t="s">
        <v>27</v>
      </c>
      <c r="FM24" s="30"/>
      <c r="FN24" s="30"/>
      <c r="FO24" s="29" t="s">
        <v>29</v>
      </c>
      <c r="FP24" s="30"/>
      <c r="FQ24" s="30"/>
      <c r="FR24" s="30"/>
      <c r="FS24" s="29" t="s">
        <v>29</v>
      </c>
      <c r="FT24" s="30"/>
      <c r="FU24" s="30"/>
      <c r="FV24" s="30"/>
      <c r="FW24" s="29" t="s">
        <v>29</v>
      </c>
      <c r="FX24" s="29"/>
      <c r="FY24" s="30"/>
      <c r="FZ24" s="30"/>
      <c r="GA24" s="36">
        <f t="shared" si="0"/>
        <v>40</v>
      </c>
      <c r="GB24" s="31"/>
      <c r="GC24" s="39" t="s">
        <v>38</v>
      </c>
      <c r="GD24" s="38">
        <f>COUNTIF(C7:FZ7,"SA")</f>
        <v>0</v>
      </c>
      <c r="GE24" s="38">
        <f>COUNTIF(C8:FZ8,"SA")</f>
        <v>0</v>
      </c>
      <c r="GF24" s="38">
        <f>COUNTIF(C9:FZ9,"SA")</f>
        <v>0</v>
      </c>
      <c r="GG24" s="38">
        <f>COUNTIF(C10:FZ10,"SA")</f>
        <v>0</v>
      </c>
      <c r="GH24" s="38">
        <f>COUNTIF(C11:FZ11,"SA")</f>
        <v>0</v>
      </c>
      <c r="GI24" s="38">
        <f>COUNTIF(C12:FZ12,"SA")</f>
        <v>0</v>
      </c>
      <c r="GJ24" s="38">
        <f>COUNTIF(C13:FZ13,"SA")</f>
        <v>0</v>
      </c>
      <c r="GK24" s="38">
        <f>COUNTIF(C14:FZ14,"SA")</f>
        <v>0</v>
      </c>
      <c r="GL24" s="38">
        <f>COUNTIF(C15:FZ15,"SA")</f>
        <v>0</v>
      </c>
      <c r="GM24" s="38">
        <f>COUNTIF(C16:FZ16,"SA")</f>
        <v>0</v>
      </c>
      <c r="GN24" s="38">
        <f>COUNTIF(C17:FZ17,"SA")</f>
        <v>0</v>
      </c>
      <c r="GO24" s="38">
        <f>COUNTIF(C18:FZ18,"SA")</f>
        <v>0</v>
      </c>
      <c r="GP24" s="38">
        <f>COUNTIF(C19:FZ19,"SA")</f>
        <v>0</v>
      </c>
      <c r="GQ24" s="38">
        <f>COUNTIF(C20:FZ20,"SA")</f>
        <v>0</v>
      </c>
      <c r="GR24" s="36">
        <f>COUNTIF(C21:FZ21,"SA")</f>
        <v>0</v>
      </c>
      <c r="GS24" s="36">
        <f>COUNTIF(C22:FZ22,"SA")</f>
        <v>0</v>
      </c>
      <c r="GT24" s="36">
        <f>COUNTIF(C23:FZ23,"SA")</f>
        <v>0</v>
      </c>
      <c r="GU24" s="36">
        <f>COUNTIF(C24:FZ24,"SA")</f>
        <v>0</v>
      </c>
      <c r="GV24" s="36">
        <f>COUNTIF(C25:FZ25,"SA")</f>
        <v>0</v>
      </c>
      <c r="GW24" s="36">
        <f>COUNTIF(C26:FZ26,"SA")</f>
        <v>0</v>
      </c>
      <c r="GX24" s="36">
        <f>COUNTIF(C27:FZ27,"SA")</f>
        <v>0</v>
      </c>
      <c r="GY24" s="36">
        <f>COUNTIF(C28:FZ28,"SA")</f>
        <v>0</v>
      </c>
      <c r="GZ24" s="36">
        <f>COUNTIF(C29:FZ29,"SA")</f>
        <v>0</v>
      </c>
      <c r="HA24" s="36">
        <f>COUNTIF(C30:FZ30,"SA")</f>
        <v>0</v>
      </c>
      <c r="HB24" s="36">
        <f>COUNTIF(C31:FZ31,"SA")</f>
        <v>0</v>
      </c>
      <c r="HC24" s="36">
        <f>COUNTIF(C32:FZ32,"SA")</f>
        <v>0</v>
      </c>
      <c r="HD24" s="36">
        <f>COUNTIF(C33:FZ33,"SA")</f>
        <v>0</v>
      </c>
      <c r="HE24" s="36">
        <f>COUNTIF(C34:FZ34,"SA")</f>
        <v>0</v>
      </c>
      <c r="HF24" s="36">
        <f>COUNTIF(C35:FZ35,"SA")</f>
        <v>0</v>
      </c>
      <c r="HG24" s="36">
        <f>COUNTIF(C36:FZ36,"SA")</f>
        <v>0</v>
      </c>
      <c r="HH24" s="36">
        <f>COUNTIF(C37:FZ37,"SA")</f>
        <v>0</v>
      </c>
      <c r="HI24" s="31"/>
    </row>
    <row r="25" spans="1:217" ht="24" customHeight="1" x14ac:dyDescent="0.25">
      <c r="A25" s="24">
        <v>19</v>
      </c>
      <c r="B25" s="25">
        <v>19</v>
      </c>
      <c r="C25" s="10" t="s">
        <v>29</v>
      </c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 t="s">
        <v>27</v>
      </c>
      <c r="P25" s="10" t="s">
        <v>29</v>
      </c>
      <c r="Q25" s="10"/>
      <c r="R25" s="10"/>
      <c r="S25" s="10" t="s">
        <v>27</v>
      </c>
      <c r="T25" s="10" t="s">
        <v>29</v>
      </c>
      <c r="U25" s="10"/>
      <c r="V25" s="10"/>
      <c r="W25" s="10"/>
      <c r="X25" s="10"/>
      <c r="Y25" s="10"/>
      <c r="Z25" s="10"/>
      <c r="AA25" s="10" t="s">
        <v>29</v>
      </c>
      <c r="AB25" s="10"/>
      <c r="AC25" s="10"/>
      <c r="AD25" s="10"/>
      <c r="AE25" s="10" t="s">
        <v>29</v>
      </c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26"/>
      <c r="AQ25" s="27" t="s">
        <v>29</v>
      </c>
      <c r="AR25" s="28"/>
      <c r="AS25" s="28"/>
      <c r="AT25" s="28"/>
      <c r="AU25" s="29" t="s">
        <v>29</v>
      </c>
      <c r="AV25" s="29" t="s">
        <v>27</v>
      </c>
      <c r="AW25" s="30"/>
      <c r="AX25" s="30"/>
      <c r="AY25" s="30"/>
      <c r="AZ25" s="30"/>
      <c r="BA25" s="30"/>
      <c r="BB25" s="30"/>
      <c r="BC25" s="29" t="s">
        <v>47</v>
      </c>
      <c r="BD25" s="29" t="s">
        <v>29</v>
      </c>
      <c r="BE25" s="30"/>
      <c r="BF25" s="30"/>
      <c r="BG25" s="29" t="s">
        <v>29</v>
      </c>
      <c r="BH25" s="30"/>
      <c r="BI25" s="30"/>
      <c r="BJ25" s="30"/>
      <c r="BK25" s="29" t="s">
        <v>29</v>
      </c>
      <c r="BL25" s="29" t="s">
        <v>27</v>
      </c>
      <c r="BM25" s="30"/>
      <c r="BN25" s="30"/>
      <c r="BO25" s="29" t="s">
        <v>29</v>
      </c>
      <c r="BP25" s="30"/>
      <c r="BQ25" s="30"/>
      <c r="BR25" s="30"/>
      <c r="BS25" s="30"/>
      <c r="BT25" s="30"/>
      <c r="BU25" s="30"/>
      <c r="BV25" s="30"/>
      <c r="BW25" s="29" t="s">
        <v>29</v>
      </c>
      <c r="BX25" s="30"/>
      <c r="BY25" s="30"/>
      <c r="BZ25" s="30"/>
      <c r="CA25" s="30"/>
      <c r="CB25" s="30"/>
      <c r="CC25" s="30"/>
      <c r="CD25" s="30"/>
      <c r="CE25" s="29"/>
      <c r="CF25" s="29"/>
      <c r="CG25" s="30"/>
      <c r="CH25" s="30"/>
      <c r="CI25" s="29"/>
      <c r="CJ25" s="29" t="s">
        <v>29</v>
      </c>
      <c r="CK25" s="30"/>
      <c r="CL25" s="30"/>
      <c r="CM25" s="29" t="s">
        <v>29</v>
      </c>
      <c r="CN25" s="30"/>
      <c r="CO25" s="30"/>
      <c r="CP25" s="30"/>
      <c r="CQ25" s="29" t="s">
        <v>29</v>
      </c>
      <c r="CR25" s="29"/>
      <c r="CS25" s="30"/>
      <c r="CT25" s="30"/>
      <c r="CU25" s="29" t="s">
        <v>29</v>
      </c>
      <c r="CV25" s="30"/>
      <c r="CW25" s="30"/>
      <c r="CX25" s="30"/>
      <c r="CY25" s="30"/>
      <c r="CZ25" s="30"/>
      <c r="DA25" s="30"/>
      <c r="DB25" s="30"/>
      <c r="DC25" s="30"/>
      <c r="DD25" s="30"/>
      <c r="DE25" s="30"/>
      <c r="DF25" s="30"/>
      <c r="DG25" s="23" t="s">
        <v>27</v>
      </c>
      <c r="DH25" s="23" t="s">
        <v>29</v>
      </c>
      <c r="DI25" s="23"/>
      <c r="DJ25" s="30"/>
      <c r="DK25" s="29" t="s">
        <v>29</v>
      </c>
      <c r="DL25" s="29" t="s">
        <v>27</v>
      </c>
      <c r="DM25" s="30"/>
      <c r="DN25" s="30"/>
      <c r="DO25" s="29"/>
      <c r="DP25" s="30"/>
      <c r="DQ25" s="30"/>
      <c r="DR25" s="30"/>
      <c r="DS25" s="29" t="s">
        <v>29</v>
      </c>
      <c r="DT25" s="30"/>
      <c r="DU25" s="30"/>
      <c r="DV25" s="30"/>
      <c r="DW25" s="29" t="s">
        <v>27</v>
      </c>
      <c r="DX25" s="30"/>
      <c r="DY25" s="30"/>
      <c r="DZ25" s="30"/>
      <c r="EA25" s="30"/>
      <c r="EB25" s="30"/>
      <c r="EC25" s="30"/>
      <c r="ED25" s="30"/>
      <c r="EE25" s="29" t="s">
        <v>29</v>
      </c>
      <c r="EF25" s="29" t="s">
        <v>27</v>
      </c>
      <c r="EG25" s="30"/>
      <c r="EH25" s="30"/>
      <c r="EI25" s="29"/>
      <c r="EJ25" s="30"/>
      <c r="EK25" s="30"/>
      <c r="EL25" s="30"/>
      <c r="EM25" s="29"/>
      <c r="EN25" s="30"/>
      <c r="EO25" s="30"/>
      <c r="EP25" s="30"/>
      <c r="EQ25" s="30"/>
      <c r="ER25" s="30"/>
      <c r="ES25" s="30"/>
      <c r="ET25" s="30"/>
      <c r="EU25" s="29" t="s">
        <v>27</v>
      </c>
      <c r="EV25" s="30"/>
      <c r="EW25" s="30"/>
      <c r="EX25" s="30"/>
      <c r="EY25" s="29" t="s">
        <v>47</v>
      </c>
      <c r="EZ25" s="29"/>
      <c r="FA25" s="30"/>
      <c r="FB25" s="30"/>
      <c r="FC25" s="30"/>
      <c r="FD25" s="30"/>
      <c r="FE25" s="30"/>
      <c r="FF25" s="30"/>
      <c r="FG25" s="29" t="s">
        <v>29</v>
      </c>
      <c r="FH25" s="30"/>
      <c r="FI25" s="30"/>
      <c r="FJ25" s="30"/>
      <c r="FK25" s="29" t="s">
        <v>29</v>
      </c>
      <c r="FL25" s="29" t="s">
        <v>27</v>
      </c>
      <c r="FM25" s="30"/>
      <c r="FN25" s="30"/>
      <c r="FO25" s="29" t="s">
        <v>29</v>
      </c>
      <c r="FP25" s="30"/>
      <c r="FQ25" s="30"/>
      <c r="FR25" s="30"/>
      <c r="FS25" s="30"/>
      <c r="FT25" s="30"/>
      <c r="FU25" s="30"/>
      <c r="FV25" s="30"/>
      <c r="FW25" s="29" t="s">
        <v>29</v>
      </c>
      <c r="FX25" s="29"/>
      <c r="FY25" s="30"/>
      <c r="FZ25" s="30"/>
      <c r="GA25" s="36">
        <f t="shared" si="0"/>
        <v>36</v>
      </c>
      <c r="GB25" s="31"/>
      <c r="GC25" s="39" t="s">
        <v>39</v>
      </c>
      <c r="GD25" s="38">
        <f>COUNTIF(C7:FZ7,"VE")</f>
        <v>0</v>
      </c>
      <c r="GE25" s="38">
        <f>COUNTIF(C8:FZ8,"VE")</f>
        <v>0</v>
      </c>
      <c r="GF25" s="38">
        <f>COUNTIF(C9:FZ9,"VE")</f>
        <v>0</v>
      </c>
      <c r="GG25" s="38">
        <f>COUNTIF(C10:FZ10,"VE")</f>
        <v>0</v>
      </c>
      <c r="GH25" s="38">
        <f>COUNTIF(C11:FZ11,"VE")</f>
        <v>0</v>
      </c>
      <c r="GI25" s="38">
        <f>COUNTIF(C12:FZ12,"VE")</f>
        <v>0</v>
      </c>
      <c r="GJ25" s="38">
        <f>COUNTIF(C13:FZ13,"VE")</f>
        <v>0</v>
      </c>
      <c r="GK25" s="38">
        <f>COUNTIF(C14:FZ14,"VE")</f>
        <v>0</v>
      </c>
      <c r="GL25" s="38">
        <f>COUNTIF(C15:FZ15,"VE")</f>
        <v>0</v>
      </c>
      <c r="GM25" s="38">
        <f>COUNTIF(C16:FZ16,"VE")</f>
        <v>0</v>
      </c>
      <c r="GN25" s="38">
        <f>COUNTIF(C17:FZ17,"VE")</f>
        <v>0</v>
      </c>
      <c r="GO25" s="38">
        <f>COUNTIF(C18:FZ18,"VE")</f>
        <v>0</v>
      </c>
      <c r="GP25" s="38">
        <f>COUNTIF(C19:FZ19,"VE")</f>
        <v>0</v>
      </c>
      <c r="GQ25" s="38">
        <f>COUNTIF(C20:FZ20,"VE")</f>
        <v>0</v>
      </c>
      <c r="GR25" s="36">
        <f>COUNTIF(C21:FZ21,"VE")</f>
        <v>0</v>
      </c>
      <c r="GS25" s="36">
        <f>COUNTIF(C22:FZ22,"VE")</f>
        <v>0</v>
      </c>
      <c r="GT25" s="36">
        <f>COUNTIF(C23:FZ23,"VE")</f>
        <v>0</v>
      </c>
      <c r="GU25" s="36">
        <f>COUNTIF(C24:FZ24,"VE")</f>
        <v>0</v>
      </c>
      <c r="GV25" s="36">
        <f>COUNTIF(C25:FZ25,"VE")</f>
        <v>0</v>
      </c>
      <c r="GW25" s="36">
        <f>COUNTIF(C26:FZ26,"VE")</f>
        <v>0</v>
      </c>
      <c r="GX25" s="36">
        <f>COUNTIF(C27:FZ27,"VE")</f>
        <v>1</v>
      </c>
      <c r="GY25" s="36">
        <f>COUNTIF(C28:FZ28,"VE")</f>
        <v>0</v>
      </c>
      <c r="GZ25" s="36">
        <f>COUNTIF(C29:FZ29,"VE")</f>
        <v>0</v>
      </c>
      <c r="HA25" s="36">
        <f>COUNTIF(C30:FZ30,"VE")</f>
        <v>0</v>
      </c>
      <c r="HB25" s="36">
        <f>COUNTIF(C31:FZ31,"VE")</f>
        <v>0</v>
      </c>
      <c r="HC25" s="36">
        <f>COUNTIF(C32:FZ32,"VE")</f>
        <v>0</v>
      </c>
      <c r="HD25" s="36">
        <f>COUNTIF(C33:FZ33,"VE")</f>
        <v>0</v>
      </c>
      <c r="HE25" s="36">
        <f>COUNTIF(C34:FZ34,"VE")</f>
        <v>0</v>
      </c>
      <c r="HF25" s="36">
        <f>COUNTIF(C35:FZ35,"VE")</f>
        <v>0</v>
      </c>
      <c r="HG25" s="36">
        <f>COUNTIF(C36:FZ36,"VE")</f>
        <v>0</v>
      </c>
      <c r="HH25" s="36">
        <f>COUNTIF(C37:FZ37,"VE")</f>
        <v>0</v>
      </c>
      <c r="HI25" s="31"/>
    </row>
    <row r="26" spans="1:217" ht="24" customHeight="1" x14ac:dyDescent="0.25">
      <c r="A26" s="24">
        <v>20</v>
      </c>
      <c r="B26" s="25">
        <v>20</v>
      </c>
      <c r="C26" s="10" t="s">
        <v>29</v>
      </c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 t="s">
        <v>29</v>
      </c>
      <c r="Q26" s="10"/>
      <c r="R26" s="10"/>
      <c r="S26" s="10" t="s">
        <v>27</v>
      </c>
      <c r="T26" s="10" t="s">
        <v>29</v>
      </c>
      <c r="U26" s="10"/>
      <c r="V26" s="10"/>
      <c r="W26" s="10"/>
      <c r="X26" s="10"/>
      <c r="Y26" s="10"/>
      <c r="Z26" s="10"/>
      <c r="AA26" s="10" t="s">
        <v>29</v>
      </c>
      <c r="AB26" s="10"/>
      <c r="AC26" s="10"/>
      <c r="AD26" s="10"/>
      <c r="AE26" s="10" t="s">
        <v>29</v>
      </c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26"/>
      <c r="AQ26" s="27" t="s">
        <v>29</v>
      </c>
      <c r="AR26" s="28"/>
      <c r="AS26" s="28"/>
      <c r="AT26" s="28"/>
      <c r="AU26" s="29" t="s">
        <v>29</v>
      </c>
      <c r="AV26" s="29"/>
      <c r="AW26" s="30"/>
      <c r="AX26" s="30"/>
      <c r="AY26" s="30"/>
      <c r="AZ26" s="30"/>
      <c r="BA26" s="30"/>
      <c r="BB26" s="30"/>
      <c r="BC26" s="29" t="s">
        <v>47</v>
      </c>
      <c r="BD26" s="29" t="s">
        <v>29</v>
      </c>
      <c r="BE26" s="30"/>
      <c r="BF26" s="30"/>
      <c r="BG26" s="29" t="s">
        <v>29</v>
      </c>
      <c r="BH26" s="30"/>
      <c r="BI26" s="30"/>
      <c r="BJ26" s="30"/>
      <c r="BK26" s="29" t="s">
        <v>29</v>
      </c>
      <c r="BL26" s="29" t="s">
        <v>27</v>
      </c>
      <c r="BM26" s="30"/>
      <c r="BN26" s="30"/>
      <c r="BO26" s="29" t="s">
        <v>29</v>
      </c>
      <c r="BP26" s="30"/>
      <c r="BQ26" s="30"/>
      <c r="BR26" s="30"/>
      <c r="BS26" s="30"/>
      <c r="BT26" s="30"/>
      <c r="BU26" s="30"/>
      <c r="BV26" s="30"/>
      <c r="BW26" s="29" t="s">
        <v>29</v>
      </c>
      <c r="BX26" s="30"/>
      <c r="BY26" s="30"/>
      <c r="BZ26" s="30"/>
      <c r="CA26" s="30"/>
      <c r="CB26" s="30"/>
      <c r="CC26" s="30"/>
      <c r="CD26" s="30"/>
      <c r="CE26" s="30"/>
      <c r="CF26" s="29" t="s">
        <v>47</v>
      </c>
      <c r="CG26" s="30"/>
      <c r="CH26" s="30"/>
      <c r="CI26" s="30"/>
      <c r="CJ26" s="29" t="s">
        <v>29</v>
      </c>
      <c r="CK26" s="30"/>
      <c r="CL26" s="30"/>
      <c r="CM26" s="29" t="s">
        <v>29</v>
      </c>
      <c r="CN26" s="30"/>
      <c r="CO26" s="30"/>
      <c r="CP26" s="30"/>
      <c r="CQ26" s="29" t="s">
        <v>29</v>
      </c>
      <c r="CR26" s="30"/>
      <c r="CS26" s="30"/>
      <c r="CT26" s="30"/>
      <c r="CU26" s="29" t="s">
        <v>29</v>
      </c>
      <c r="CV26" s="30"/>
      <c r="CW26" s="30"/>
      <c r="CX26" s="30"/>
      <c r="CY26" s="30"/>
      <c r="CZ26" s="30"/>
      <c r="DA26" s="30"/>
      <c r="DB26" s="30"/>
      <c r="DC26" s="30"/>
      <c r="DD26" s="30"/>
      <c r="DE26" s="30"/>
      <c r="DF26" s="30"/>
      <c r="DG26" s="23" t="s">
        <v>27</v>
      </c>
      <c r="DH26" s="23"/>
      <c r="DI26" s="23"/>
      <c r="DJ26" s="30"/>
      <c r="DK26" s="29" t="s">
        <v>29</v>
      </c>
      <c r="DL26" s="29" t="s">
        <v>27</v>
      </c>
      <c r="DM26" s="30"/>
      <c r="DN26" s="30"/>
      <c r="DO26" s="30"/>
      <c r="DP26" s="30"/>
      <c r="DQ26" s="30"/>
      <c r="DR26" s="30"/>
      <c r="DS26" s="30"/>
      <c r="DT26" s="30"/>
      <c r="DU26" s="30"/>
      <c r="DV26" s="30"/>
      <c r="DW26" s="29"/>
      <c r="DX26" s="30"/>
      <c r="DY26" s="30"/>
      <c r="DZ26" s="30"/>
      <c r="EA26" s="29"/>
      <c r="EB26" s="30"/>
      <c r="EC26" s="30"/>
      <c r="ED26" s="30"/>
      <c r="EE26" s="29" t="s">
        <v>29</v>
      </c>
      <c r="EF26" s="29" t="s">
        <v>27</v>
      </c>
      <c r="EG26" s="30"/>
      <c r="EH26" s="30"/>
      <c r="EI26" s="30"/>
      <c r="EJ26" s="30"/>
      <c r="EK26" s="30"/>
      <c r="EL26" s="30"/>
      <c r="EM26" s="29"/>
      <c r="EN26" s="30"/>
      <c r="EO26" s="30"/>
      <c r="EP26" s="30"/>
      <c r="EQ26" s="30"/>
      <c r="ER26" s="30"/>
      <c r="ES26" s="30"/>
      <c r="ET26" s="30"/>
      <c r="EU26" s="29" t="s">
        <v>27</v>
      </c>
      <c r="EV26" s="29"/>
      <c r="EW26" s="30"/>
      <c r="EX26" s="30"/>
      <c r="EY26" s="29" t="s">
        <v>47</v>
      </c>
      <c r="EZ26" s="29" t="s">
        <v>27</v>
      </c>
      <c r="FA26" s="30"/>
      <c r="FB26" s="30"/>
      <c r="FC26" s="29"/>
      <c r="FD26" s="30"/>
      <c r="FE26" s="30"/>
      <c r="FF26" s="30"/>
      <c r="FG26" s="30"/>
      <c r="FH26" s="30"/>
      <c r="FI26" s="30"/>
      <c r="FJ26" s="30"/>
      <c r="FK26" s="29" t="s">
        <v>29</v>
      </c>
      <c r="FL26" s="30"/>
      <c r="FM26" s="30"/>
      <c r="FN26" s="30"/>
      <c r="FO26" s="29" t="s">
        <v>29</v>
      </c>
      <c r="FP26" s="30"/>
      <c r="FQ26" s="30"/>
      <c r="FR26" s="30"/>
      <c r="FS26" s="30"/>
      <c r="FT26" s="30"/>
      <c r="FU26" s="30"/>
      <c r="FV26" s="30"/>
      <c r="FW26" s="29" t="s">
        <v>29</v>
      </c>
      <c r="FX26" s="29" t="s">
        <v>27</v>
      </c>
      <c r="FY26" s="30"/>
      <c r="FZ26" s="30"/>
      <c r="GA26" s="36">
        <f t="shared" si="0"/>
        <v>32</v>
      </c>
      <c r="GB26" s="31"/>
      <c r="GV26" s="31"/>
      <c r="GW26" s="31"/>
      <c r="GX26" s="31"/>
      <c r="GY26" s="31"/>
      <c r="GZ26" s="31"/>
      <c r="HA26" s="31"/>
      <c r="HB26" s="31"/>
      <c r="HC26" s="31"/>
      <c r="HD26" s="31"/>
      <c r="HE26" s="31"/>
      <c r="HF26" s="31"/>
      <c r="HG26" s="31"/>
      <c r="HH26" s="31"/>
      <c r="HI26" s="31"/>
    </row>
    <row r="27" spans="1:217" ht="24" customHeight="1" x14ac:dyDescent="0.25">
      <c r="A27" s="24">
        <v>21</v>
      </c>
      <c r="B27" s="25">
        <v>21</v>
      </c>
      <c r="C27" s="10" t="s">
        <v>29</v>
      </c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 t="s">
        <v>29</v>
      </c>
      <c r="Q27" s="10"/>
      <c r="R27" s="10"/>
      <c r="S27" s="10" t="s">
        <v>27</v>
      </c>
      <c r="T27" s="10" t="s">
        <v>29</v>
      </c>
      <c r="U27" s="10"/>
      <c r="V27" s="10"/>
      <c r="W27" s="10"/>
      <c r="X27" s="10"/>
      <c r="Y27" s="10"/>
      <c r="Z27" s="10"/>
      <c r="AA27" s="10" t="s">
        <v>29</v>
      </c>
      <c r="AB27" s="10" t="s">
        <v>27</v>
      </c>
      <c r="AC27" s="10"/>
      <c r="AD27" s="10"/>
      <c r="AE27" s="10" t="s">
        <v>29</v>
      </c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26"/>
      <c r="AQ27" s="27" t="s">
        <v>29</v>
      </c>
      <c r="AR27" s="28"/>
      <c r="AS27" s="28"/>
      <c r="AT27" s="28"/>
      <c r="AU27" s="29" t="s">
        <v>29</v>
      </c>
      <c r="AV27" s="29" t="s">
        <v>27</v>
      </c>
      <c r="AW27" s="30"/>
      <c r="AX27" s="30"/>
      <c r="AY27" s="30"/>
      <c r="AZ27" s="30"/>
      <c r="BA27" s="30"/>
      <c r="BB27" s="30"/>
      <c r="BC27" s="29" t="s">
        <v>47</v>
      </c>
      <c r="BD27" s="30"/>
      <c r="BE27" s="30"/>
      <c r="BF27" s="30"/>
      <c r="BG27" s="29" t="s">
        <v>29</v>
      </c>
      <c r="BH27" s="30"/>
      <c r="BI27" s="30"/>
      <c r="BJ27" s="30"/>
      <c r="BK27" s="29" t="s">
        <v>29</v>
      </c>
      <c r="BL27" s="29"/>
      <c r="BM27" s="30"/>
      <c r="BN27" s="30"/>
      <c r="BO27" s="29" t="s">
        <v>29</v>
      </c>
      <c r="BP27" s="30"/>
      <c r="BQ27" s="30"/>
      <c r="BR27" s="30"/>
      <c r="BS27" s="30"/>
      <c r="BT27" s="30"/>
      <c r="BU27" s="30"/>
      <c r="BV27" s="30"/>
      <c r="BW27" s="29" t="s">
        <v>29</v>
      </c>
      <c r="BX27" s="30"/>
      <c r="BY27" s="30"/>
      <c r="BZ27" s="30"/>
      <c r="CA27" s="30"/>
      <c r="CB27" s="30"/>
      <c r="CC27" s="30"/>
      <c r="CD27" s="30"/>
      <c r="CE27" s="30"/>
      <c r="CF27" s="29" t="s">
        <v>47</v>
      </c>
      <c r="CG27" s="30"/>
      <c r="CH27" s="30"/>
      <c r="CI27" s="30"/>
      <c r="CJ27" s="29" t="s">
        <v>29</v>
      </c>
      <c r="CK27" s="30"/>
      <c r="CL27" s="30"/>
      <c r="CM27" s="29" t="s">
        <v>29</v>
      </c>
      <c r="CN27" s="30"/>
      <c r="CO27" s="30"/>
      <c r="CP27" s="30"/>
      <c r="CQ27" s="29" t="s">
        <v>29</v>
      </c>
      <c r="CR27" s="30"/>
      <c r="CS27" s="30"/>
      <c r="CT27" s="30"/>
      <c r="CU27" s="29" t="s">
        <v>29</v>
      </c>
      <c r="CV27" s="30"/>
      <c r="CW27" s="30"/>
      <c r="CX27" s="30"/>
      <c r="CY27" s="30"/>
      <c r="CZ27" s="30"/>
      <c r="DA27" s="30"/>
      <c r="DB27" s="30"/>
      <c r="DC27" s="30"/>
      <c r="DD27" s="30"/>
      <c r="DE27" s="30"/>
      <c r="DF27" s="30"/>
      <c r="DG27" s="23" t="s">
        <v>27</v>
      </c>
      <c r="DH27" s="23" t="s">
        <v>29</v>
      </c>
      <c r="DI27" s="23"/>
      <c r="DJ27" s="30"/>
      <c r="DK27" s="29" t="s">
        <v>29</v>
      </c>
      <c r="DL27" s="29" t="s">
        <v>27</v>
      </c>
      <c r="DM27" s="30"/>
      <c r="DN27" s="30"/>
      <c r="DO27" s="30"/>
      <c r="DP27" s="30"/>
      <c r="DQ27" s="30"/>
      <c r="DR27" s="30"/>
      <c r="DS27" s="29"/>
      <c r="DT27" s="30"/>
      <c r="DU27" s="30"/>
      <c r="DV27" s="30"/>
      <c r="DW27" s="30"/>
      <c r="DX27" s="30"/>
      <c r="DY27" s="30"/>
      <c r="DZ27" s="30"/>
      <c r="EA27" s="29" t="s">
        <v>29</v>
      </c>
      <c r="EB27" s="30"/>
      <c r="EC27" s="30"/>
      <c r="ED27" s="30"/>
      <c r="EE27" s="29" t="s">
        <v>29</v>
      </c>
      <c r="EF27" s="29" t="s">
        <v>27</v>
      </c>
      <c r="EG27" s="30"/>
      <c r="EH27" s="30"/>
      <c r="EI27" s="29" t="s">
        <v>27</v>
      </c>
      <c r="EJ27" s="30"/>
      <c r="EK27" s="30"/>
      <c r="EL27" s="30"/>
      <c r="EM27" s="29"/>
      <c r="EN27" s="30"/>
      <c r="EO27" s="30"/>
      <c r="EP27" s="30"/>
      <c r="EQ27" s="29"/>
      <c r="ER27" s="30"/>
      <c r="ES27" s="30"/>
      <c r="ET27" s="30"/>
      <c r="EU27" s="29" t="s">
        <v>27</v>
      </c>
      <c r="EV27" s="29"/>
      <c r="EW27" s="30"/>
      <c r="EX27" s="30"/>
      <c r="EY27" s="29" t="s">
        <v>47</v>
      </c>
      <c r="EZ27" s="29" t="s">
        <v>27</v>
      </c>
      <c r="FA27" s="30"/>
      <c r="FB27" s="30"/>
      <c r="FC27" s="30"/>
      <c r="FD27" s="30"/>
      <c r="FE27" s="30"/>
      <c r="FF27" s="30"/>
      <c r="FG27" s="30"/>
      <c r="FH27" s="30"/>
      <c r="FI27" s="30"/>
      <c r="FJ27" s="30"/>
      <c r="FK27" s="29" t="s">
        <v>29</v>
      </c>
      <c r="FL27" s="30"/>
      <c r="FM27" s="30"/>
      <c r="FN27" s="30"/>
      <c r="FO27" s="29" t="s">
        <v>29</v>
      </c>
      <c r="FP27" s="30"/>
      <c r="FQ27" s="30"/>
      <c r="FR27" s="30"/>
      <c r="FS27" s="29" t="s">
        <v>29</v>
      </c>
      <c r="FT27" s="29" t="s">
        <v>42</v>
      </c>
      <c r="FU27" s="30"/>
      <c r="FV27" s="30"/>
      <c r="FW27" s="29" t="s">
        <v>29</v>
      </c>
      <c r="FX27" s="29"/>
      <c r="FY27" s="30"/>
      <c r="FZ27" s="30"/>
      <c r="GA27" s="36">
        <f t="shared" si="0"/>
        <v>36</v>
      </c>
      <c r="GB27" s="31"/>
      <c r="GV27" s="31"/>
      <c r="GW27" s="31"/>
      <c r="GX27" s="31"/>
      <c r="GY27" s="31"/>
      <c r="GZ27" s="31"/>
      <c r="HA27" s="31"/>
      <c r="HB27" s="31"/>
      <c r="HC27" s="31"/>
      <c r="HD27" s="31"/>
      <c r="HE27" s="31"/>
      <c r="HF27" s="31"/>
      <c r="HG27" s="31"/>
      <c r="HH27" s="31"/>
      <c r="HI27" s="31"/>
    </row>
    <row r="28" spans="1:217" ht="24" customHeight="1" x14ac:dyDescent="0.25">
      <c r="A28" s="24">
        <v>22</v>
      </c>
      <c r="B28" s="25">
        <v>22</v>
      </c>
      <c r="C28" s="10" t="s">
        <v>29</v>
      </c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 t="s">
        <v>27</v>
      </c>
      <c r="P28" s="10" t="s">
        <v>29</v>
      </c>
      <c r="Q28" s="10"/>
      <c r="R28" s="10"/>
      <c r="S28" s="10" t="s">
        <v>27</v>
      </c>
      <c r="T28" s="10" t="s">
        <v>29</v>
      </c>
      <c r="U28" s="10"/>
      <c r="V28" s="10"/>
      <c r="W28" s="10"/>
      <c r="X28" s="10"/>
      <c r="Y28" s="10"/>
      <c r="Z28" s="10"/>
      <c r="AA28" s="10" t="s">
        <v>29</v>
      </c>
      <c r="AB28" s="10" t="s">
        <v>27</v>
      </c>
      <c r="AC28" s="10"/>
      <c r="AD28" s="10"/>
      <c r="AE28" s="10" t="s">
        <v>29</v>
      </c>
      <c r="AF28" s="10"/>
      <c r="AG28" s="10"/>
      <c r="AH28" s="10"/>
      <c r="AI28" s="10"/>
      <c r="AJ28" s="10"/>
      <c r="AK28" s="10"/>
      <c r="AL28" s="10"/>
      <c r="AM28" s="10" t="s">
        <v>29</v>
      </c>
      <c r="AN28" s="10"/>
      <c r="AO28" s="10"/>
      <c r="AP28" s="26"/>
      <c r="AQ28" s="27" t="s">
        <v>29</v>
      </c>
      <c r="AR28" s="28"/>
      <c r="AS28" s="28"/>
      <c r="AT28" s="28"/>
      <c r="AU28" s="29" t="s">
        <v>29</v>
      </c>
      <c r="AV28" s="29" t="s">
        <v>27</v>
      </c>
      <c r="AW28" s="30"/>
      <c r="AX28" s="30"/>
      <c r="AY28" s="30"/>
      <c r="AZ28" s="30"/>
      <c r="BA28" s="30"/>
      <c r="BB28" s="30"/>
      <c r="BC28" s="29" t="s">
        <v>47</v>
      </c>
      <c r="BD28" s="30"/>
      <c r="BE28" s="30"/>
      <c r="BF28" s="30"/>
      <c r="BG28" s="29" t="s">
        <v>29</v>
      </c>
      <c r="BH28" s="30"/>
      <c r="BI28" s="30"/>
      <c r="BJ28" s="30"/>
      <c r="BK28" s="29" t="s">
        <v>29</v>
      </c>
      <c r="BL28" s="29"/>
      <c r="BM28" s="30"/>
      <c r="BN28" s="30"/>
      <c r="BO28" s="29" t="s">
        <v>29</v>
      </c>
      <c r="BP28" s="29"/>
      <c r="BQ28" s="30"/>
      <c r="BR28" s="30"/>
      <c r="BS28" s="29"/>
      <c r="BT28" s="30"/>
      <c r="BU28" s="30"/>
      <c r="BV28" s="30"/>
      <c r="BW28" s="29" t="s">
        <v>29</v>
      </c>
      <c r="BX28" s="30"/>
      <c r="BY28" s="29"/>
      <c r="BZ28" s="30"/>
      <c r="CA28" s="29"/>
      <c r="CB28" s="30"/>
      <c r="CC28" s="30"/>
      <c r="CD28" s="30"/>
      <c r="CE28" s="30"/>
      <c r="CF28" s="30"/>
      <c r="CG28" s="30"/>
      <c r="CH28" s="30"/>
      <c r="CI28" s="30"/>
      <c r="CJ28" s="29" t="s">
        <v>29</v>
      </c>
      <c r="CK28" s="30"/>
      <c r="CL28" s="30"/>
      <c r="CM28" s="29" t="s">
        <v>29</v>
      </c>
      <c r="CN28" s="30"/>
      <c r="CO28" s="30"/>
      <c r="CP28" s="30"/>
      <c r="CQ28" s="29" t="s">
        <v>29</v>
      </c>
      <c r="CR28" s="30"/>
      <c r="CS28" s="30"/>
      <c r="CT28" s="30"/>
      <c r="CU28" s="29" t="s">
        <v>29</v>
      </c>
      <c r="CV28" s="30"/>
      <c r="CW28" s="30"/>
      <c r="CX28" s="30"/>
      <c r="CY28" s="30"/>
      <c r="CZ28" s="30"/>
      <c r="DA28" s="30"/>
      <c r="DB28" s="30"/>
      <c r="DC28" s="30"/>
      <c r="DD28" s="30"/>
      <c r="DE28" s="30"/>
      <c r="DF28" s="30"/>
      <c r="DG28" s="23" t="s">
        <v>27</v>
      </c>
      <c r="DH28" s="23" t="s">
        <v>29</v>
      </c>
      <c r="DI28" s="23"/>
      <c r="DJ28" s="30"/>
      <c r="DK28" s="29" t="s">
        <v>29</v>
      </c>
      <c r="DL28" s="29" t="s">
        <v>27</v>
      </c>
      <c r="DM28" s="30"/>
      <c r="DN28" s="30"/>
      <c r="DO28" s="30"/>
      <c r="DP28" s="30"/>
      <c r="DQ28" s="30"/>
      <c r="DR28" s="30"/>
      <c r="DS28" s="29"/>
      <c r="DT28" s="30"/>
      <c r="DU28" s="30"/>
      <c r="DV28" s="30"/>
      <c r="DW28" s="30"/>
      <c r="DX28" s="30"/>
      <c r="DY28" s="30"/>
      <c r="DZ28" s="30"/>
      <c r="EA28" s="29"/>
      <c r="EB28" s="30"/>
      <c r="EC28" s="30"/>
      <c r="ED28" s="30"/>
      <c r="EE28" s="29" t="s">
        <v>29</v>
      </c>
      <c r="EF28" s="29" t="s">
        <v>27</v>
      </c>
      <c r="EG28" s="30"/>
      <c r="EH28" s="30"/>
      <c r="EI28" s="29" t="s">
        <v>27</v>
      </c>
      <c r="EJ28" s="30"/>
      <c r="EK28" s="30"/>
      <c r="EL28" s="30"/>
      <c r="EM28" s="29"/>
      <c r="EN28" s="30"/>
      <c r="EO28" s="30"/>
      <c r="EP28" s="30"/>
      <c r="EQ28" s="30"/>
      <c r="ER28" s="30"/>
      <c r="ES28" s="30"/>
      <c r="ET28" s="30"/>
      <c r="EU28" s="29" t="s">
        <v>27</v>
      </c>
      <c r="EV28" s="29"/>
      <c r="EW28" s="30"/>
      <c r="EX28" s="30"/>
      <c r="EY28" s="29" t="s">
        <v>47</v>
      </c>
      <c r="EZ28" s="29" t="s">
        <v>27</v>
      </c>
      <c r="FA28" s="30"/>
      <c r="FB28" s="30"/>
      <c r="FC28" s="30"/>
      <c r="FD28" s="30"/>
      <c r="FE28" s="30"/>
      <c r="FF28" s="30"/>
      <c r="FG28" s="30"/>
      <c r="FH28" s="30"/>
      <c r="FI28" s="30"/>
      <c r="FJ28" s="30"/>
      <c r="FK28" s="29"/>
      <c r="FL28" s="30"/>
      <c r="FM28" s="30"/>
      <c r="FN28" s="30"/>
      <c r="FO28" s="29" t="s">
        <v>29</v>
      </c>
      <c r="FP28" s="30"/>
      <c r="FQ28" s="30"/>
      <c r="FR28" s="30"/>
      <c r="FS28" s="30"/>
      <c r="FT28" s="30"/>
      <c r="FU28" s="30"/>
      <c r="FV28" s="30"/>
      <c r="FW28" s="29" t="s">
        <v>29</v>
      </c>
      <c r="FX28" s="30"/>
      <c r="FY28" s="30"/>
      <c r="FZ28" s="30"/>
      <c r="GA28" s="36">
        <f t="shared" si="0"/>
        <v>33</v>
      </c>
      <c r="GB28" s="31"/>
      <c r="GV28" s="31"/>
      <c r="GW28" s="31"/>
      <c r="GX28" s="31"/>
      <c r="GY28" s="31"/>
      <c r="GZ28" s="31"/>
      <c r="HA28" s="31"/>
      <c r="HB28" s="31"/>
      <c r="HC28" s="31"/>
      <c r="HD28" s="31"/>
      <c r="HE28" s="31"/>
      <c r="HF28" s="31"/>
      <c r="HG28" s="31"/>
      <c r="HH28" s="31"/>
      <c r="HI28" s="31"/>
    </row>
    <row r="29" spans="1:217" ht="24" customHeight="1" x14ac:dyDescent="0.25">
      <c r="A29" s="24">
        <v>23</v>
      </c>
      <c r="B29" s="25">
        <v>23</v>
      </c>
      <c r="C29" s="10" t="s">
        <v>29</v>
      </c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 t="s">
        <v>29</v>
      </c>
      <c r="Q29" s="10"/>
      <c r="R29" s="10"/>
      <c r="S29" s="10" t="s">
        <v>27</v>
      </c>
      <c r="T29" s="10" t="s">
        <v>29</v>
      </c>
      <c r="U29" s="10"/>
      <c r="V29" s="10"/>
      <c r="W29" s="10"/>
      <c r="X29" s="10"/>
      <c r="Y29" s="10"/>
      <c r="Z29" s="10"/>
      <c r="AA29" s="10" t="s">
        <v>29</v>
      </c>
      <c r="AB29" s="10" t="s">
        <v>27</v>
      </c>
      <c r="AC29" s="10"/>
      <c r="AD29" s="10"/>
      <c r="AE29" s="10" t="s">
        <v>29</v>
      </c>
      <c r="AF29" s="10"/>
      <c r="AG29" s="10"/>
      <c r="AH29" s="10"/>
      <c r="AI29" s="10"/>
      <c r="AJ29" s="10"/>
      <c r="AK29" s="10"/>
      <c r="AL29" s="10"/>
      <c r="AM29" s="10" t="s">
        <v>29</v>
      </c>
      <c r="AN29" s="10"/>
      <c r="AO29" s="10"/>
      <c r="AP29" s="26"/>
      <c r="AQ29" s="27" t="s">
        <v>29</v>
      </c>
      <c r="AR29" s="28"/>
      <c r="AS29" s="28"/>
      <c r="AT29" s="28"/>
      <c r="AU29" s="29" t="s">
        <v>29</v>
      </c>
      <c r="AV29" s="29" t="s">
        <v>27</v>
      </c>
      <c r="AW29" s="30"/>
      <c r="AX29" s="30"/>
      <c r="AY29" s="30"/>
      <c r="AZ29" s="30"/>
      <c r="BA29" s="30"/>
      <c r="BB29" s="30"/>
      <c r="BC29" s="29" t="s">
        <v>47</v>
      </c>
      <c r="BD29" s="29" t="s">
        <v>29</v>
      </c>
      <c r="BE29" s="30"/>
      <c r="BF29" s="30"/>
      <c r="BG29" s="29" t="s">
        <v>29</v>
      </c>
      <c r="BH29" s="30"/>
      <c r="BI29" s="30"/>
      <c r="BJ29" s="30"/>
      <c r="BK29" s="29" t="s">
        <v>29</v>
      </c>
      <c r="BL29" s="30"/>
      <c r="BM29" s="30"/>
      <c r="BN29" s="30"/>
      <c r="BO29" s="29" t="s">
        <v>29</v>
      </c>
      <c r="BP29" s="30"/>
      <c r="BQ29" s="30"/>
      <c r="BR29" s="30"/>
      <c r="BS29" s="30"/>
      <c r="BT29" s="30"/>
      <c r="BU29" s="30"/>
      <c r="BV29" s="30"/>
      <c r="BW29" s="29" t="s">
        <v>29</v>
      </c>
      <c r="BX29" s="30"/>
      <c r="BY29" s="30"/>
      <c r="BZ29" s="30"/>
      <c r="CA29" s="30"/>
      <c r="CB29" s="30"/>
      <c r="CC29" s="30"/>
      <c r="CD29" s="30"/>
      <c r="CE29" s="29"/>
      <c r="CF29" s="29"/>
      <c r="CG29" s="30"/>
      <c r="CH29" s="30"/>
      <c r="CI29" s="29"/>
      <c r="CJ29" s="29" t="s">
        <v>29</v>
      </c>
      <c r="CK29" s="30"/>
      <c r="CL29" s="30"/>
      <c r="CM29" s="29" t="s">
        <v>29</v>
      </c>
      <c r="CN29" s="30"/>
      <c r="CO29" s="30"/>
      <c r="CP29" s="30"/>
      <c r="CQ29" s="29" t="s">
        <v>29</v>
      </c>
      <c r="CR29" s="29"/>
      <c r="CS29" s="30"/>
      <c r="CT29" s="30"/>
      <c r="CU29" s="29" t="s">
        <v>29</v>
      </c>
      <c r="CV29" s="30"/>
      <c r="CW29" s="30"/>
      <c r="CX29" s="30"/>
      <c r="CY29" s="30"/>
      <c r="CZ29" s="30"/>
      <c r="DA29" s="30"/>
      <c r="DB29" s="30"/>
      <c r="DC29" s="30"/>
      <c r="DD29" s="30"/>
      <c r="DE29" s="30"/>
      <c r="DF29" s="30"/>
      <c r="DG29" s="23" t="s">
        <v>27</v>
      </c>
      <c r="DH29" s="23" t="s">
        <v>29</v>
      </c>
      <c r="DI29" s="23"/>
      <c r="DJ29" s="30"/>
      <c r="DK29" s="29" t="s">
        <v>29</v>
      </c>
      <c r="DL29" s="29" t="s">
        <v>27</v>
      </c>
      <c r="DM29" s="30"/>
      <c r="DN29" s="30"/>
      <c r="DO29" s="30"/>
      <c r="DP29" s="30"/>
      <c r="DQ29" s="30"/>
      <c r="DR29" s="30"/>
      <c r="DS29" s="30"/>
      <c r="DT29" s="30"/>
      <c r="DU29" s="30"/>
      <c r="DV29" s="30"/>
      <c r="DW29" s="30"/>
      <c r="DX29" s="30"/>
      <c r="DY29" s="30"/>
      <c r="DZ29" s="30"/>
      <c r="EA29" s="29"/>
      <c r="EB29" s="30"/>
      <c r="EC29" s="30"/>
      <c r="ED29" s="30"/>
      <c r="EE29" s="29" t="s">
        <v>29</v>
      </c>
      <c r="EF29" s="29" t="s">
        <v>27</v>
      </c>
      <c r="EG29" s="30"/>
      <c r="EH29" s="30"/>
      <c r="EI29" s="29" t="s">
        <v>27</v>
      </c>
      <c r="EJ29" s="30"/>
      <c r="EK29" s="30"/>
      <c r="EL29" s="30"/>
      <c r="EM29" s="29"/>
      <c r="EN29" s="30"/>
      <c r="EO29" s="30"/>
      <c r="EP29" s="30"/>
      <c r="EQ29" s="30"/>
      <c r="ER29" s="30"/>
      <c r="ES29" s="30"/>
      <c r="ET29" s="30"/>
      <c r="EU29" s="29" t="s">
        <v>27</v>
      </c>
      <c r="EV29" s="30"/>
      <c r="EW29" s="30"/>
      <c r="EX29" s="30"/>
      <c r="EY29" s="29" t="s">
        <v>47</v>
      </c>
      <c r="EZ29" s="29" t="s">
        <v>27</v>
      </c>
      <c r="FA29" s="30"/>
      <c r="FB29" s="30"/>
      <c r="FC29" s="30"/>
      <c r="FD29" s="30"/>
      <c r="FE29" s="30"/>
      <c r="FF29" s="30"/>
      <c r="FG29" s="29" t="s">
        <v>33</v>
      </c>
      <c r="FH29" s="30"/>
      <c r="FI29" s="30"/>
      <c r="FJ29" s="30"/>
      <c r="FK29" s="29"/>
      <c r="FL29" s="29"/>
      <c r="FM29" s="30"/>
      <c r="FN29" s="30"/>
      <c r="FO29" s="29" t="s">
        <v>29</v>
      </c>
      <c r="FP29" s="30"/>
      <c r="FQ29" s="30"/>
      <c r="FR29" s="30"/>
      <c r="FS29" s="29" t="s">
        <v>29</v>
      </c>
      <c r="FT29" s="30"/>
      <c r="FU29" s="30"/>
      <c r="FV29" s="30"/>
      <c r="FW29" s="29" t="s">
        <v>29</v>
      </c>
      <c r="FX29" s="29" t="s">
        <v>27</v>
      </c>
      <c r="FY29" s="30"/>
      <c r="FZ29" s="30"/>
      <c r="GA29" s="36">
        <f t="shared" si="0"/>
        <v>36</v>
      </c>
      <c r="GB29" s="31"/>
      <c r="GV29" s="31"/>
      <c r="GW29" s="31"/>
      <c r="GX29" s="31"/>
      <c r="GY29" s="31"/>
      <c r="GZ29" s="31"/>
      <c r="HA29" s="31"/>
      <c r="HB29" s="31"/>
      <c r="HC29" s="31"/>
      <c r="HD29" s="31"/>
      <c r="HE29" s="31"/>
      <c r="HF29" s="31"/>
      <c r="HG29" s="31"/>
      <c r="HH29" s="31"/>
      <c r="HI29" s="31"/>
    </row>
    <row r="30" spans="1:217" ht="24" customHeight="1" x14ac:dyDescent="0.25">
      <c r="A30" s="24">
        <v>24</v>
      </c>
      <c r="B30" s="25">
        <v>24</v>
      </c>
      <c r="C30" s="10" t="s">
        <v>29</v>
      </c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 t="s">
        <v>29</v>
      </c>
      <c r="Q30" s="10"/>
      <c r="R30" s="10"/>
      <c r="S30" s="10" t="s">
        <v>27</v>
      </c>
      <c r="T30" s="10" t="s">
        <v>29</v>
      </c>
      <c r="U30" s="10" t="s">
        <v>33</v>
      </c>
      <c r="V30" s="10" t="s">
        <v>35</v>
      </c>
      <c r="W30" s="10"/>
      <c r="X30" s="10"/>
      <c r="Y30" s="10"/>
      <c r="Z30" s="10"/>
      <c r="AA30" s="10" t="s">
        <v>29</v>
      </c>
      <c r="AB30" s="10" t="s">
        <v>27</v>
      </c>
      <c r="AC30" s="10"/>
      <c r="AD30" s="10"/>
      <c r="AE30" s="10" t="s">
        <v>29</v>
      </c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26"/>
      <c r="AQ30" s="27" t="s">
        <v>29</v>
      </c>
      <c r="AR30" s="28"/>
      <c r="AS30" s="28"/>
      <c r="AT30" s="28"/>
      <c r="AU30" s="29" t="s">
        <v>29</v>
      </c>
      <c r="AV30" s="29" t="s">
        <v>27</v>
      </c>
      <c r="AW30" s="30"/>
      <c r="AX30" s="30"/>
      <c r="AY30" s="30"/>
      <c r="AZ30" s="30"/>
      <c r="BA30" s="30"/>
      <c r="BB30" s="30"/>
      <c r="BC30" s="29" t="s">
        <v>47</v>
      </c>
      <c r="BD30" s="29" t="s">
        <v>29</v>
      </c>
      <c r="BE30" s="30"/>
      <c r="BF30" s="30"/>
      <c r="BG30" s="29" t="s">
        <v>29</v>
      </c>
      <c r="BH30" s="30"/>
      <c r="BI30" s="30"/>
      <c r="BJ30" s="30"/>
      <c r="BK30" s="29" t="s">
        <v>29</v>
      </c>
      <c r="BL30" s="29" t="s">
        <v>27</v>
      </c>
      <c r="BM30" s="30"/>
      <c r="BN30" s="30"/>
      <c r="BO30" s="29" t="s">
        <v>29</v>
      </c>
      <c r="BP30" s="29"/>
      <c r="BQ30" s="29"/>
      <c r="BR30" s="30"/>
      <c r="BS30" s="30"/>
      <c r="BT30" s="30"/>
      <c r="BU30" s="30"/>
      <c r="BV30" s="30"/>
      <c r="BW30" s="29" t="s">
        <v>29</v>
      </c>
      <c r="BX30" s="30"/>
      <c r="BY30" s="30"/>
      <c r="BZ30" s="30"/>
      <c r="CA30" s="30"/>
      <c r="CB30" s="30"/>
      <c r="CC30" s="30"/>
      <c r="CD30" s="30"/>
      <c r="CE30" s="30"/>
      <c r="CF30" s="30"/>
      <c r="CG30" s="30"/>
      <c r="CH30" s="30"/>
      <c r="CI30" s="29"/>
      <c r="CJ30" s="29" t="s">
        <v>29</v>
      </c>
      <c r="CK30" s="30"/>
      <c r="CL30" s="30"/>
      <c r="CM30" s="29" t="s">
        <v>29</v>
      </c>
      <c r="CN30" s="30"/>
      <c r="CO30" s="30"/>
      <c r="CP30" s="30"/>
      <c r="CQ30" s="29" t="s">
        <v>29</v>
      </c>
      <c r="CR30" s="30"/>
      <c r="CS30" s="30"/>
      <c r="CT30" s="30"/>
      <c r="CU30" s="29" t="s">
        <v>29</v>
      </c>
      <c r="CV30" s="30"/>
      <c r="CW30" s="30"/>
      <c r="CX30" s="30"/>
      <c r="CY30" s="30"/>
      <c r="CZ30" s="30"/>
      <c r="DA30" s="30"/>
      <c r="DB30" s="30"/>
      <c r="DC30" s="30"/>
      <c r="DD30" s="30"/>
      <c r="DE30" s="30"/>
      <c r="DF30" s="30"/>
      <c r="DG30" s="23" t="s">
        <v>27</v>
      </c>
      <c r="DH30" s="23"/>
      <c r="DI30" s="23"/>
      <c r="DJ30" s="30"/>
      <c r="DK30" s="29" t="s">
        <v>29</v>
      </c>
      <c r="DL30" s="29" t="s">
        <v>27</v>
      </c>
      <c r="DM30" s="30"/>
      <c r="DN30" s="30"/>
      <c r="DO30" s="30"/>
      <c r="DP30" s="30"/>
      <c r="DQ30" s="30"/>
      <c r="DR30" s="30"/>
      <c r="DS30" s="30"/>
      <c r="DT30" s="30"/>
      <c r="DU30" s="30"/>
      <c r="DV30" s="30"/>
      <c r="DW30" s="30"/>
      <c r="DX30" s="30"/>
      <c r="DY30" s="30"/>
      <c r="DZ30" s="30"/>
      <c r="EA30" s="29" t="s">
        <v>29</v>
      </c>
      <c r="EB30" s="29"/>
      <c r="EC30" s="30"/>
      <c r="ED30" s="30"/>
      <c r="EE30" s="29" t="s">
        <v>29</v>
      </c>
      <c r="EF30" s="29" t="s">
        <v>27</v>
      </c>
      <c r="EG30" s="30"/>
      <c r="EH30" s="30"/>
      <c r="EI30" s="29"/>
      <c r="EJ30" s="29"/>
      <c r="EK30" s="30"/>
      <c r="EL30" s="30"/>
      <c r="EM30" s="29"/>
      <c r="EN30" s="30"/>
      <c r="EO30" s="30"/>
      <c r="EP30" s="30"/>
      <c r="EQ30" s="30"/>
      <c r="ER30" s="30"/>
      <c r="ES30" s="30"/>
      <c r="ET30" s="30"/>
      <c r="EU30" s="29" t="s">
        <v>27</v>
      </c>
      <c r="EV30" s="30"/>
      <c r="EW30" s="30"/>
      <c r="EX30" s="30"/>
      <c r="EY30" s="29"/>
      <c r="EZ30" s="29" t="s">
        <v>27</v>
      </c>
      <c r="FA30" s="30"/>
      <c r="FB30" s="30"/>
      <c r="FC30" s="30"/>
      <c r="FD30" s="30"/>
      <c r="FE30" s="30"/>
      <c r="FF30" s="30"/>
      <c r="FG30" s="30"/>
      <c r="FH30" s="30"/>
      <c r="FI30" s="30"/>
      <c r="FJ30" s="30"/>
      <c r="FK30" s="29"/>
      <c r="FL30" s="30"/>
      <c r="FM30" s="30"/>
      <c r="FN30" s="30"/>
      <c r="FO30" s="29" t="s">
        <v>29</v>
      </c>
      <c r="FP30" s="30"/>
      <c r="FQ30" s="30"/>
      <c r="FR30" s="30"/>
      <c r="FS30" s="29" t="s">
        <v>29</v>
      </c>
      <c r="FT30" s="30"/>
      <c r="FU30" s="30"/>
      <c r="FV30" s="30"/>
      <c r="FW30" s="29" t="s">
        <v>29</v>
      </c>
      <c r="FX30" s="29"/>
      <c r="FY30" s="30"/>
      <c r="FZ30" s="30"/>
      <c r="GA30" s="36">
        <f t="shared" si="0"/>
        <v>34</v>
      </c>
      <c r="GB30" s="31"/>
      <c r="GV30" s="31"/>
      <c r="GW30" s="31"/>
      <c r="GX30" s="31"/>
      <c r="GY30" s="31"/>
      <c r="GZ30" s="31"/>
      <c r="HA30" s="31"/>
      <c r="HB30" s="31"/>
      <c r="HC30" s="31"/>
      <c r="HD30" s="31"/>
      <c r="HE30" s="31"/>
      <c r="HF30" s="31"/>
      <c r="HG30" s="31"/>
      <c r="HH30" s="31"/>
      <c r="HI30" s="31"/>
    </row>
    <row r="31" spans="1:217" ht="24" customHeight="1" x14ac:dyDescent="0.25">
      <c r="A31" s="24">
        <v>25</v>
      </c>
      <c r="B31" s="25">
        <v>25</v>
      </c>
      <c r="C31" s="10" t="s">
        <v>29</v>
      </c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 t="s">
        <v>27</v>
      </c>
      <c r="P31" s="10" t="s">
        <v>29</v>
      </c>
      <c r="Q31" s="10"/>
      <c r="R31" s="10"/>
      <c r="S31" s="10" t="s">
        <v>27</v>
      </c>
      <c r="T31" s="10" t="s">
        <v>29</v>
      </c>
      <c r="U31" s="10"/>
      <c r="V31" s="10"/>
      <c r="W31" s="10"/>
      <c r="X31" s="10"/>
      <c r="Y31" s="10"/>
      <c r="Z31" s="10"/>
      <c r="AA31" s="10" t="s">
        <v>29</v>
      </c>
      <c r="AB31" s="10" t="s">
        <v>27</v>
      </c>
      <c r="AC31" s="10"/>
      <c r="AD31" s="10"/>
      <c r="AE31" s="10" t="s">
        <v>29</v>
      </c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26"/>
      <c r="AQ31" s="27" t="s">
        <v>29</v>
      </c>
      <c r="AR31" s="28"/>
      <c r="AS31" s="28"/>
      <c r="AT31" s="28"/>
      <c r="AU31" s="29" t="s">
        <v>29</v>
      </c>
      <c r="AV31" s="29" t="s">
        <v>27</v>
      </c>
      <c r="AW31" s="30"/>
      <c r="AX31" s="30"/>
      <c r="AY31" s="30"/>
      <c r="AZ31" s="30"/>
      <c r="BA31" s="30"/>
      <c r="BB31" s="30"/>
      <c r="BC31" s="29" t="s">
        <v>47</v>
      </c>
      <c r="BD31" s="29" t="s">
        <v>29</v>
      </c>
      <c r="BE31" s="30"/>
      <c r="BF31" s="30"/>
      <c r="BG31" s="29" t="s">
        <v>29</v>
      </c>
      <c r="BH31" s="30"/>
      <c r="BI31" s="30"/>
      <c r="BJ31" s="30"/>
      <c r="BK31" s="29" t="s">
        <v>29</v>
      </c>
      <c r="BL31" s="29" t="s">
        <v>27</v>
      </c>
      <c r="BM31" s="30"/>
      <c r="BN31" s="30"/>
      <c r="BO31" s="29" t="s">
        <v>29</v>
      </c>
      <c r="BP31" s="30"/>
      <c r="BQ31" s="30"/>
      <c r="BR31" s="30"/>
      <c r="BS31" s="30"/>
      <c r="BT31" s="30"/>
      <c r="BU31" s="30"/>
      <c r="BV31" s="30"/>
      <c r="BW31" s="29" t="s">
        <v>29</v>
      </c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29" t="s">
        <v>29</v>
      </c>
      <c r="CK31" s="30"/>
      <c r="CL31" s="30"/>
      <c r="CM31" s="29" t="s">
        <v>29</v>
      </c>
      <c r="CN31" s="30"/>
      <c r="CO31" s="30"/>
      <c r="CP31" s="30"/>
      <c r="CQ31" s="29" t="s">
        <v>29</v>
      </c>
      <c r="CR31" s="30"/>
      <c r="CS31" s="30"/>
      <c r="CT31" s="30"/>
      <c r="CU31" s="29" t="s">
        <v>29</v>
      </c>
      <c r="CV31" s="30"/>
      <c r="CW31" s="30"/>
      <c r="CX31" s="30"/>
      <c r="CY31" s="30"/>
      <c r="CZ31" s="30"/>
      <c r="DA31" s="30"/>
      <c r="DB31" s="30"/>
      <c r="DC31" s="30"/>
      <c r="DD31" s="30"/>
      <c r="DE31" s="30"/>
      <c r="DF31" s="30"/>
      <c r="DG31" s="23" t="s">
        <v>27</v>
      </c>
      <c r="DH31" s="23" t="s">
        <v>29</v>
      </c>
      <c r="DI31" s="23"/>
      <c r="DJ31" s="30"/>
      <c r="DK31" s="29" t="s">
        <v>29</v>
      </c>
      <c r="DL31" s="29" t="s">
        <v>27</v>
      </c>
      <c r="DM31" s="30"/>
      <c r="DN31" s="30"/>
      <c r="DO31" s="30"/>
      <c r="DP31" s="30"/>
      <c r="DQ31" s="30"/>
      <c r="DR31" s="30"/>
      <c r="DS31" s="30"/>
      <c r="DT31" s="30"/>
      <c r="DU31" s="30"/>
      <c r="DV31" s="30"/>
      <c r="DW31" s="30"/>
      <c r="DX31" s="30"/>
      <c r="DY31" s="30"/>
      <c r="DZ31" s="30"/>
      <c r="EA31" s="29"/>
      <c r="EB31" s="30"/>
      <c r="EC31" s="30"/>
      <c r="ED31" s="30"/>
      <c r="EE31" s="29" t="s">
        <v>29</v>
      </c>
      <c r="EF31" s="29" t="s">
        <v>27</v>
      </c>
      <c r="EG31" s="30"/>
      <c r="EH31" s="30"/>
      <c r="EI31" s="29"/>
      <c r="EJ31" s="30"/>
      <c r="EK31" s="30"/>
      <c r="EL31" s="30"/>
      <c r="EM31" s="29"/>
      <c r="EN31" s="30"/>
      <c r="EO31" s="30"/>
      <c r="EP31" s="30"/>
      <c r="EQ31" s="29"/>
      <c r="ER31" s="30"/>
      <c r="ES31" s="30"/>
      <c r="ET31" s="30"/>
      <c r="EU31" s="29" t="s">
        <v>27</v>
      </c>
      <c r="EV31" s="29"/>
      <c r="EW31" s="30"/>
      <c r="EX31" s="30"/>
      <c r="EY31" s="29"/>
      <c r="EZ31" s="29" t="s">
        <v>27</v>
      </c>
      <c r="FA31" s="30"/>
      <c r="FB31" s="30"/>
      <c r="FC31" s="30"/>
      <c r="FD31" s="30"/>
      <c r="FE31" s="30"/>
      <c r="FF31" s="30"/>
      <c r="FG31" s="29" t="s">
        <v>114</v>
      </c>
      <c r="FH31" s="30"/>
      <c r="FI31" s="30"/>
      <c r="FJ31" s="30"/>
      <c r="FK31" s="29" t="s">
        <v>29</v>
      </c>
      <c r="FL31" s="30"/>
      <c r="FM31" s="30"/>
      <c r="FN31" s="30"/>
      <c r="FO31" s="29" t="s">
        <v>29</v>
      </c>
      <c r="FP31" s="30"/>
      <c r="FQ31" s="30"/>
      <c r="FR31" s="30"/>
      <c r="FS31" s="30"/>
      <c r="FT31" s="30"/>
      <c r="FU31" s="30"/>
      <c r="FV31" s="30"/>
      <c r="FW31" s="29" t="s">
        <v>29</v>
      </c>
      <c r="FX31" s="30"/>
      <c r="FY31" s="30"/>
      <c r="FZ31" s="30"/>
      <c r="GA31" s="36">
        <f t="shared" si="0"/>
        <v>34</v>
      </c>
      <c r="GB31" s="31"/>
      <c r="GV31" s="31"/>
      <c r="GW31" s="31"/>
      <c r="GX31" s="31"/>
      <c r="GY31" s="31"/>
      <c r="GZ31" s="31"/>
      <c r="HA31" s="31"/>
      <c r="HB31" s="31"/>
      <c r="HC31" s="31"/>
      <c r="HD31" s="31"/>
      <c r="HE31" s="31"/>
      <c r="HF31" s="31"/>
      <c r="HG31" s="31"/>
      <c r="HH31" s="31"/>
      <c r="HI31" s="31"/>
    </row>
    <row r="32" spans="1:217" ht="24" customHeight="1" x14ac:dyDescent="0.25">
      <c r="A32" s="24">
        <v>26</v>
      </c>
      <c r="B32" s="25">
        <v>26</v>
      </c>
      <c r="C32" s="10" t="s">
        <v>29</v>
      </c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 t="s">
        <v>29</v>
      </c>
      <c r="Q32" s="10"/>
      <c r="R32" s="10"/>
      <c r="S32" s="10" t="s">
        <v>27</v>
      </c>
      <c r="T32" s="10" t="s">
        <v>29</v>
      </c>
      <c r="U32" s="10"/>
      <c r="V32" s="10"/>
      <c r="W32" s="10"/>
      <c r="X32" s="10"/>
      <c r="Y32" s="10"/>
      <c r="Z32" s="10"/>
      <c r="AA32" s="10" t="s">
        <v>29</v>
      </c>
      <c r="AB32" s="10" t="s">
        <v>27</v>
      </c>
      <c r="AC32" s="10"/>
      <c r="AD32" s="10"/>
      <c r="AE32" s="10" t="s">
        <v>29</v>
      </c>
      <c r="AF32" s="10"/>
      <c r="AG32" s="10"/>
      <c r="AH32" s="10"/>
      <c r="AI32" s="10"/>
      <c r="AJ32" s="10"/>
      <c r="AK32" s="10"/>
      <c r="AL32" s="10"/>
      <c r="AM32" s="26"/>
      <c r="AN32" s="26"/>
      <c r="AO32" s="28"/>
      <c r="AP32" s="28"/>
      <c r="AQ32" s="27" t="s">
        <v>29</v>
      </c>
      <c r="AR32" s="28"/>
      <c r="AS32" s="32"/>
      <c r="AT32" s="32"/>
      <c r="AU32" s="29" t="s">
        <v>29</v>
      </c>
      <c r="AV32" s="32"/>
      <c r="AW32" s="32"/>
      <c r="AX32" s="32"/>
      <c r="AY32" s="32"/>
      <c r="AZ32" s="32"/>
      <c r="BA32" s="32"/>
      <c r="BB32" s="32"/>
      <c r="BC32" s="29" t="s">
        <v>47</v>
      </c>
      <c r="BD32" s="32" t="s">
        <v>29</v>
      </c>
      <c r="BE32" s="32"/>
      <c r="BF32" s="32"/>
      <c r="BG32" s="29"/>
      <c r="BH32" s="32"/>
      <c r="BI32" s="32"/>
      <c r="BJ32" s="32"/>
      <c r="BK32" s="29" t="s">
        <v>29</v>
      </c>
      <c r="BL32" s="32" t="s">
        <v>27</v>
      </c>
      <c r="BM32" s="32"/>
      <c r="BN32" s="32"/>
      <c r="BO32" s="29" t="s">
        <v>29</v>
      </c>
      <c r="BP32" s="32"/>
      <c r="BQ32" s="32"/>
      <c r="BR32" s="32"/>
      <c r="BS32" s="32"/>
      <c r="BT32" s="32"/>
      <c r="BU32" s="32"/>
      <c r="BV32" s="32"/>
      <c r="BW32" s="29" t="s">
        <v>29</v>
      </c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29" t="s">
        <v>29</v>
      </c>
      <c r="CK32" s="32"/>
      <c r="CL32" s="32"/>
      <c r="CM32" s="29" t="s">
        <v>29</v>
      </c>
      <c r="CN32" s="32"/>
      <c r="CO32" s="32"/>
      <c r="CP32" s="32"/>
      <c r="CQ32" s="29" t="s">
        <v>29</v>
      </c>
      <c r="CR32" s="32"/>
      <c r="CS32" s="32"/>
      <c r="CT32" s="32"/>
      <c r="CU32" s="29" t="s">
        <v>29</v>
      </c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23" t="s">
        <v>27</v>
      </c>
      <c r="DH32" s="23" t="s">
        <v>29</v>
      </c>
      <c r="DI32" s="23"/>
      <c r="DJ32" s="32"/>
      <c r="DK32" s="29" t="s">
        <v>29</v>
      </c>
      <c r="DL32" s="29" t="s">
        <v>27</v>
      </c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 t="s">
        <v>29</v>
      </c>
      <c r="EB32" s="32"/>
      <c r="EC32" s="32"/>
      <c r="ED32" s="32"/>
      <c r="EE32" s="29" t="s">
        <v>29</v>
      </c>
      <c r="EF32" s="29" t="s">
        <v>27</v>
      </c>
      <c r="EG32" s="32"/>
      <c r="EH32" s="32"/>
      <c r="EI32" s="32" t="s">
        <v>27</v>
      </c>
      <c r="EJ32" s="32"/>
      <c r="EK32" s="32"/>
      <c r="EL32" s="32"/>
      <c r="EM32" s="29"/>
      <c r="EN32" s="32"/>
      <c r="EO32" s="32"/>
      <c r="EP32" s="32"/>
      <c r="EQ32" s="32" t="s">
        <v>29</v>
      </c>
      <c r="ER32" s="32"/>
      <c r="ES32" s="32"/>
      <c r="ET32" s="32"/>
      <c r="EU32" s="32" t="s">
        <v>27</v>
      </c>
      <c r="EV32" s="32"/>
      <c r="EW32" s="32"/>
      <c r="EX32" s="32"/>
      <c r="EY32" s="32" t="s">
        <v>47</v>
      </c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29" t="s">
        <v>29</v>
      </c>
      <c r="FL32" s="32"/>
      <c r="FM32" s="32"/>
      <c r="FN32" s="32"/>
      <c r="FO32" s="29" t="s">
        <v>29</v>
      </c>
      <c r="FP32" s="32"/>
      <c r="FQ32" s="32"/>
      <c r="FR32" s="32"/>
      <c r="FS32" s="32"/>
      <c r="FT32" s="32"/>
      <c r="FU32" s="32"/>
      <c r="FV32" s="32"/>
      <c r="FW32" s="29" t="s">
        <v>29</v>
      </c>
      <c r="FX32" s="32" t="s">
        <v>27</v>
      </c>
      <c r="FY32" s="32"/>
      <c r="FZ32" s="32"/>
      <c r="GA32" s="36">
        <f t="shared" si="0"/>
        <v>34</v>
      </c>
      <c r="GB32" s="31"/>
      <c r="GV32" s="31"/>
      <c r="GW32" s="31"/>
      <c r="GX32" s="31"/>
      <c r="GY32" s="31"/>
      <c r="GZ32" s="31"/>
      <c r="HA32" s="31"/>
      <c r="HB32" s="31"/>
      <c r="HC32" s="31"/>
      <c r="HD32" s="31"/>
      <c r="HE32" s="31"/>
      <c r="HF32" s="31"/>
      <c r="HG32" s="31"/>
      <c r="HH32" s="31"/>
      <c r="HI32" s="31"/>
    </row>
    <row r="33" spans="1:228" ht="24" customHeight="1" x14ac:dyDescent="0.25">
      <c r="A33" s="24">
        <v>27</v>
      </c>
      <c r="B33" s="25">
        <v>27</v>
      </c>
      <c r="C33" s="10" t="s">
        <v>29</v>
      </c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 t="s">
        <v>27</v>
      </c>
      <c r="P33" s="10" t="s">
        <v>29</v>
      </c>
      <c r="Q33" s="10"/>
      <c r="R33" s="10"/>
      <c r="S33" s="10" t="s">
        <v>27</v>
      </c>
      <c r="T33" s="10" t="s">
        <v>29</v>
      </c>
      <c r="U33" s="10" t="s">
        <v>33</v>
      </c>
      <c r="V33" s="10" t="s">
        <v>35</v>
      </c>
      <c r="W33" s="10"/>
      <c r="X33" s="10"/>
      <c r="Y33" s="10"/>
      <c r="Z33" s="10"/>
      <c r="AA33" s="10" t="s">
        <v>29</v>
      </c>
      <c r="AB33" s="10" t="s">
        <v>27</v>
      </c>
      <c r="AC33" s="10"/>
      <c r="AD33" s="10"/>
      <c r="AE33" s="10" t="s">
        <v>29</v>
      </c>
      <c r="AF33" s="10"/>
      <c r="AG33" s="10"/>
      <c r="AH33" s="10"/>
      <c r="AI33" s="10"/>
      <c r="AJ33" s="10"/>
      <c r="AK33" s="10"/>
      <c r="AL33" s="10"/>
      <c r="AM33" s="26"/>
      <c r="AN33" s="26"/>
      <c r="AO33" s="28"/>
      <c r="AP33" s="28"/>
      <c r="AQ33" s="27" t="s">
        <v>29</v>
      </c>
      <c r="AR33" s="28"/>
      <c r="AS33" s="32"/>
      <c r="AT33" s="32"/>
      <c r="AU33" s="29" t="s">
        <v>29</v>
      </c>
      <c r="AV33" s="32" t="s">
        <v>27</v>
      </c>
      <c r="AW33" s="32"/>
      <c r="AX33" s="32"/>
      <c r="AY33" s="32"/>
      <c r="AZ33" s="32"/>
      <c r="BA33" s="32"/>
      <c r="BB33" s="32"/>
      <c r="BC33" s="29" t="s">
        <v>47</v>
      </c>
      <c r="BD33" s="32"/>
      <c r="BE33" s="32"/>
      <c r="BF33" s="32"/>
      <c r="BG33" s="29" t="s">
        <v>29</v>
      </c>
      <c r="BH33" s="32"/>
      <c r="BI33" s="32"/>
      <c r="BJ33" s="32"/>
      <c r="BK33" s="29" t="s">
        <v>29</v>
      </c>
      <c r="BL33" s="32" t="s">
        <v>27</v>
      </c>
      <c r="BM33" s="32"/>
      <c r="BN33" s="32"/>
      <c r="BO33" s="29" t="s">
        <v>29</v>
      </c>
      <c r="BP33" s="32"/>
      <c r="BQ33" s="32"/>
      <c r="BR33" s="32"/>
      <c r="BS33" s="32" t="s">
        <v>27</v>
      </c>
      <c r="BT33" s="32"/>
      <c r="BU33" s="32"/>
      <c r="BV33" s="32"/>
      <c r="BW33" s="29" t="s">
        <v>29</v>
      </c>
      <c r="BX33" s="32"/>
      <c r="BY33" s="32"/>
      <c r="BZ33" s="32"/>
      <c r="CA33" s="32"/>
      <c r="CB33" s="32"/>
      <c r="CC33" s="32"/>
      <c r="CD33" s="32"/>
      <c r="CE33" s="32"/>
      <c r="CF33" s="32" t="s">
        <v>47</v>
      </c>
      <c r="CG33" s="32"/>
      <c r="CH33" s="32"/>
      <c r="CI33" s="32"/>
      <c r="CJ33" s="29" t="s">
        <v>29</v>
      </c>
      <c r="CK33" s="32"/>
      <c r="CL33" s="32"/>
      <c r="CM33" s="29" t="s">
        <v>29</v>
      </c>
      <c r="CN33" s="32"/>
      <c r="CO33" s="32"/>
      <c r="CP33" s="32"/>
      <c r="CQ33" s="29" t="s">
        <v>29</v>
      </c>
      <c r="CR33" s="32"/>
      <c r="CS33" s="32"/>
      <c r="CT33" s="32"/>
      <c r="CU33" s="29" t="s">
        <v>29</v>
      </c>
      <c r="CV33" s="32"/>
      <c r="CW33" s="32"/>
      <c r="CX33" s="32"/>
      <c r="CY33" s="32"/>
      <c r="CZ33" s="32"/>
      <c r="DA33" s="32"/>
      <c r="DB33" s="32"/>
      <c r="DC33" s="32" t="s">
        <v>29</v>
      </c>
      <c r="DD33" s="32"/>
      <c r="DE33" s="32"/>
      <c r="DF33" s="32"/>
      <c r="DG33" s="23" t="s">
        <v>27</v>
      </c>
      <c r="DH33" s="23" t="s">
        <v>29</v>
      </c>
      <c r="DI33" s="23"/>
      <c r="DJ33" s="32"/>
      <c r="DK33" s="29" t="s">
        <v>29</v>
      </c>
      <c r="DL33" s="29" t="s">
        <v>27</v>
      </c>
      <c r="DM33" s="32"/>
      <c r="DN33" s="32"/>
      <c r="DO33" s="32" t="s">
        <v>29</v>
      </c>
      <c r="DP33" s="32"/>
      <c r="DQ33" s="32"/>
      <c r="DR33" s="32"/>
      <c r="DS33" s="32" t="s">
        <v>29</v>
      </c>
      <c r="DT33" s="32"/>
      <c r="DU33" s="32"/>
      <c r="DV33" s="32"/>
      <c r="DW33" s="32"/>
      <c r="DX33" s="32"/>
      <c r="DY33" s="32"/>
      <c r="DZ33" s="32"/>
      <c r="EA33" s="32" t="s">
        <v>29</v>
      </c>
      <c r="EB33" s="32"/>
      <c r="EC33" s="32"/>
      <c r="ED33" s="32"/>
      <c r="EE33" s="29" t="s">
        <v>29</v>
      </c>
      <c r="EF33" s="29" t="s">
        <v>27</v>
      </c>
      <c r="EG33" s="32"/>
      <c r="EH33" s="32"/>
      <c r="EI33" s="32" t="s">
        <v>27</v>
      </c>
      <c r="EJ33" s="32"/>
      <c r="EK33" s="32" t="s">
        <v>29</v>
      </c>
      <c r="EL33" s="32"/>
      <c r="EM33" s="29"/>
      <c r="EN33" s="32"/>
      <c r="EO33" s="32"/>
      <c r="EP33" s="32"/>
      <c r="EQ33" s="32" t="s">
        <v>29</v>
      </c>
      <c r="ER33" s="32"/>
      <c r="ES33" s="32"/>
      <c r="ET33" s="32"/>
      <c r="EU33" s="32"/>
      <c r="EV33" s="32"/>
      <c r="EW33" s="32" t="s">
        <v>29</v>
      </c>
      <c r="EX33" s="32"/>
      <c r="EY33" s="32" t="s">
        <v>47</v>
      </c>
      <c r="EZ33" s="32" t="s">
        <v>27</v>
      </c>
      <c r="FA33" s="32"/>
      <c r="FB33" s="32"/>
      <c r="FC33" s="32"/>
      <c r="FD33" s="32"/>
      <c r="FE33" s="32"/>
      <c r="FF33" s="32"/>
      <c r="FG33" s="32"/>
      <c r="FH33" s="32"/>
      <c r="FI33" s="32"/>
      <c r="FJ33" s="32"/>
      <c r="FK33" s="29"/>
      <c r="FL33" s="32"/>
      <c r="FM33" s="32"/>
      <c r="FN33" s="32"/>
      <c r="FO33" s="29" t="s">
        <v>29</v>
      </c>
      <c r="FP33" s="32"/>
      <c r="FQ33" s="32"/>
      <c r="FR33" s="32"/>
      <c r="FS33" s="32"/>
      <c r="FT33" s="32"/>
      <c r="FU33" s="32"/>
      <c r="FV33" s="32"/>
      <c r="FW33" s="29" t="s">
        <v>29</v>
      </c>
      <c r="FX33" s="32"/>
      <c r="FY33" s="32"/>
      <c r="FZ33" s="32"/>
      <c r="GA33" s="36">
        <f t="shared" si="0"/>
        <v>43</v>
      </c>
      <c r="GB33" s="31"/>
      <c r="GV33" s="31"/>
      <c r="GW33" s="31"/>
      <c r="GX33" s="31"/>
      <c r="GY33" s="31"/>
      <c r="GZ33" s="31"/>
      <c r="HA33" s="31"/>
      <c r="HB33" s="31"/>
      <c r="HC33" s="31"/>
      <c r="HD33" s="31"/>
      <c r="HE33" s="31"/>
      <c r="HF33" s="31"/>
      <c r="HG33" s="31"/>
      <c r="HH33" s="31"/>
      <c r="HI33" s="31"/>
    </row>
    <row r="34" spans="1:228" ht="24" customHeight="1" x14ac:dyDescent="0.25">
      <c r="A34" s="24">
        <v>28</v>
      </c>
      <c r="B34" s="25">
        <v>28</v>
      </c>
      <c r="C34" s="10" t="s">
        <v>29</v>
      </c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 t="s">
        <v>29</v>
      </c>
      <c r="Q34" s="10"/>
      <c r="R34" s="10"/>
      <c r="S34" s="10" t="s">
        <v>27</v>
      </c>
      <c r="T34" s="10" t="s">
        <v>29</v>
      </c>
      <c r="U34" s="10"/>
      <c r="V34" s="10"/>
      <c r="W34" s="10"/>
      <c r="X34" s="10"/>
      <c r="Y34" s="10"/>
      <c r="Z34" s="10"/>
      <c r="AA34" s="10" t="s">
        <v>29</v>
      </c>
      <c r="AB34" s="10" t="s">
        <v>27</v>
      </c>
      <c r="AC34" s="10"/>
      <c r="AD34" s="10"/>
      <c r="AE34" s="10" t="s">
        <v>29</v>
      </c>
      <c r="AF34" s="10"/>
      <c r="AG34" s="10"/>
      <c r="AH34" s="10"/>
      <c r="AI34" s="10"/>
      <c r="AJ34" s="10"/>
      <c r="AK34" s="10"/>
      <c r="AL34" s="10"/>
      <c r="AM34" s="26"/>
      <c r="AN34" s="26"/>
      <c r="AO34" s="28"/>
      <c r="AP34" s="28"/>
      <c r="AQ34" s="27" t="s">
        <v>29</v>
      </c>
      <c r="AR34" s="28"/>
      <c r="AS34" s="32"/>
      <c r="AT34" s="32"/>
      <c r="AU34" s="29" t="s">
        <v>29</v>
      </c>
      <c r="AV34" s="32"/>
      <c r="AW34" s="32"/>
      <c r="AX34" s="32"/>
      <c r="AY34" s="32"/>
      <c r="AZ34" s="32"/>
      <c r="BA34" s="32"/>
      <c r="BB34" s="32"/>
      <c r="BC34" s="29" t="s">
        <v>47</v>
      </c>
      <c r="BD34" s="32" t="s">
        <v>29</v>
      </c>
      <c r="BE34" s="32"/>
      <c r="BF34" s="32"/>
      <c r="BG34" s="32" t="s">
        <v>29</v>
      </c>
      <c r="BH34" s="32"/>
      <c r="BI34" s="32"/>
      <c r="BJ34" s="32"/>
      <c r="BK34" s="29" t="s">
        <v>29</v>
      </c>
      <c r="BL34" s="32"/>
      <c r="BM34" s="32"/>
      <c r="BN34" s="32"/>
      <c r="BO34" s="29" t="s">
        <v>29</v>
      </c>
      <c r="BP34" s="32"/>
      <c r="BQ34" s="32"/>
      <c r="BR34" s="32"/>
      <c r="BS34" s="32"/>
      <c r="BT34" s="32"/>
      <c r="BU34" s="32"/>
      <c r="BV34" s="32"/>
      <c r="BW34" s="29" t="s">
        <v>29</v>
      </c>
      <c r="BX34" s="32"/>
      <c r="BY34" s="32"/>
      <c r="BZ34" s="32"/>
      <c r="CA34" s="32" t="s">
        <v>29</v>
      </c>
      <c r="CB34" s="32"/>
      <c r="CC34" s="32"/>
      <c r="CD34" s="32"/>
      <c r="CE34" s="32"/>
      <c r="CF34" s="32" t="s">
        <v>47</v>
      </c>
      <c r="CG34" s="32"/>
      <c r="CH34" s="32"/>
      <c r="CI34" s="32"/>
      <c r="CJ34" s="29" t="s">
        <v>29</v>
      </c>
      <c r="CK34" s="32"/>
      <c r="CL34" s="32"/>
      <c r="CM34" s="29" t="s">
        <v>29</v>
      </c>
      <c r="CN34" s="32"/>
      <c r="CO34" s="32"/>
      <c r="CP34" s="32"/>
      <c r="CQ34" s="29" t="s">
        <v>29</v>
      </c>
      <c r="CR34" s="32"/>
      <c r="CS34" s="32"/>
      <c r="CT34" s="32"/>
      <c r="CU34" s="29" t="s">
        <v>29</v>
      </c>
      <c r="CV34" s="32"/>
      <c r="CW34" s="32"/>
      <c r="CX34" s="32"/>
      <c r="CY34" s="32"/>
      <c r="CZ34" s="32"/>
      <c r="DA34" s="32"/>
      <c r="DB34" s="32"/>
      <c r="DC34" s="32"/>
      <c r="DD34" s="32"/>
      <c r="DE34" s="32"/>
      <c r="DF34" s="32"/>
      <c r="DG34" s="23" t="s">
        <v>27</v>
      </c>
      <c r="DH34" s="23" t="s">
        <v>29</v>
      </c>
      <c r="DI34" s="23"/>
      <c r="DJ34" s="32"/>
      <c r="DK34" s="29" t="s">
        <v>29</v>
      </c>
      <c r="DL34" s="29" t="s">
        <v>27</v>
      </c>
      <c r="DM34" s="32"/>
      <c r="DN34" s="32"/>
      <c r="DO34" s="32" t="s">
        <v>29</v>
      </c>
      <c r="DP34" s="32"/>
      <c r="DQ34" s="32"/>
      <c r="DR34" s="32"/>
      <c r="DS34" s="32"/>
      <c r="DT34" s="32"/>
      <c r="DU34" s="32"/>
      <c r="DV34" s="32"/>
      <c r="DW34" s="32"/>
      <c r="DX34" s="32"/>
      <c r="DY34" s="32"/>
      <c r="DZ34" s="32"/>
      <c r="EA34" s="32" t="s">
        <v>29</v>
      </c>
      <c r="EB34" s="32"/>
      <c r="EC34" s="32"/>
      <c r="ED34" s="32"/>
      <c r="EE34" s="29" t="s">
        <v>29</v>
      </c>
      <c r="EF34" s="29" t="s">
        <v>27</v>
      </c>
      <c r="EG34" s="32"/>
      <c r="EH34" s="32"/>
      <c r="EI34" s="32"/>
      <c r="EJ34" s="32"/>
      <c r="EK34" s="32" t="s">
        <v>29</v>
      </c>
      <c r="EL34" s="32"/>
      <c r="EM34" s="29"/>
      <c r="EN34" s="32"/>
      <c r="EO34" s="32"/>
      <c r="EP34" s="32"/>
      <c r="EQ34" s="32" t="s">
        <v>29</v>
      </c>
      <c r="ER34" s="32"/>
      <c r="ES34" s="32"/>
      <c r="ET34" s="32"/>
      <c r="EU34" s="32"/>
      <c r="EV34" s="32"/>
      <c r="EW34" s="32"/>
      <c r="EX34" s="32"/>
      <c r="EY34" s="32" t="s">
        <v>47</v>
      </c>
      <c r="EZ34" s="32" t="s">
        <v>27</v>
      </c>
      <c r="FA34" s="32"/>
      <c r="FB34" s="32"/>
      <c r="FC34" s="32"/>
      <c r="FD34" s="32"/>
      <c r="FE34" s="32"/>
      <c r="FF34" s="32"/>
      <c r="FG34" s="32"/>
      <c r="FH34" s="32"/>
      <c r="FI34" s="32"/>
      <c r="FJ34" s="32"/>
      <c r="FK34" s="29" t="s">
        <v>29</v>
      </c>
      <c r="FL34" s="32" t="s">
        <v>27</v>
      </c>
      <c r="FM34" s="32"/>
      <c r="FN34" s="32"/>
      <c r="FO34" s="29" t="s">
        <v>29</v>
      </c>
      <c r="FP34" s="32"/>
      <c r="FQ34" s="32"/>
      <c r="FR34" s="32"/>
      <c r="FS34" s="32"/>
      <c r="FT34" s="32"/>
      <c r="FU34" s="32"/>
      <c r="FV34" s="32"/>
      <c r="FW34" s="29" t="s">
        <v>29</v>
      </c>
      <c r="FX34" s="32"/>
      <c r="FY34" s="32"/>
      <c r="FZ34" s="32"/>
      <c r="GA34" s="36">
        <f t="shared" si="0"/>
        <v>37</v>
      </c>
      <c r="GB34" s="31"/>
      <c r="GV34" s="31"/>
      <c r="GW34" s="31"/>
      <c r="GX34" s="31"/>
      <c r="GY34" s="31"/>
      <c r="GZ34" s="31"/>
      <c r="HA34" s="31"/>
      <c r="HB34" s="31"/>
      <c r="HC34" s="31"/>
      <c r="HD34" s="31"/>
      <c r="HE34" s="31"/>
      <c r="HF34" s="31"/>
      <c r="HG34" s="31"/>
      <c r="HH34" s="31"/>
      <c r="HI34" s="31"/>
    </row>
    <row r="35" spans="1:228" ht="24" customHeight="1" x14ac:dyDescent="0.25">
      <c r="A35" s="24">
        <v>29</v>
      </c>
      <c r="B35" s="25">
        <v>29</v>
      </c>
      <c r="C35" s="10" t="s">
        <v>29</v>
      </c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 t="s">
        <v>27</v>
      </c>
      <c r="P35" s="10" t="s">
        <v>29</v>
      </c>
      <c r="Q35" s="10"/>
      <c r="R35" s="10"/>
      <c r="S35" s="10" t="s">
        <v>27</v>
      </c>
      <c r="T35" s="10" t="s">
        <v>29</v>
      </c>
      <c r="U35" s="10"/>
      <c r="V35" s="10"/>
      <c r="W35" s="10"/>
      <c r="X35" s="10"/>
      <c r="Y35" s="10"/>
      <c r="Z35" s="10"/>
      <c r="AA35" s="10" t="s">
        <v>29</v>
      </c>
      <c r="AB35" s="10" t="s">
        <v>27</v>
      </c>
      <c r="AC35" s="10"/>
      <c r="AD35" s="10"/>
      <c r="AE35" s="10" t="s">
        <v>29</v>
      </c>
      <c r="AF35" s="10"/>
      <c r="AG35" s="10"/>
      <c r="AH35" s="10"/>
      <c r="AI35" s="10"/>
      <c r="AJ35" s="10"/>
      <c r="AK35" s="10"/>
      <c r="AL35" s="10"/>
      <c r="AM35" s="26"/>
      <c r="AN35" s="26"/>
      <c r="AO35" s="28"/>
      <c r="AP35" s="28"/>
      <c r="AQ35" s="27" t="s">
        <v>29</v>
      </c>
      <c r="AR35" s="28"/>
      <c r="AS35" s="32"/>
      <c r="AT35" s="32"/>
      <c r="AU35" s="29" t="s">
        <v>29</v>
      </c>
      <c r="AV35" s="32"/>
      <c r="AW35" s="32"/>
      <c r="AX35" s="32"/>
      <c r="AY35" s="32"/>
      <c r="AZ35" s="32"/>
      <c r="BA35" s="32"/>
      <c r="BB35" s="32"/>
      <c r="BC35" s="29" t="s">
        <v>47</v>
      </c>
      <c r="BD35" s="32" t="s">
        <v>29</v>
      </c>
      <c r="BE35" s="32"/>
      <c r="BF35" s="32"/>
      <c r="BG35" s="32" t="s">
        <v>29</v>
      </c>
      <c r="BH35" s="32"/>
      <c r="BI35" s="32"/>
      <c r="BJ35" s="32"/>
      <c r="BK35" s="29" t="s">
        <v>29</v>
      </c>
      <c r="BL35" s="32"/>
      <c r="BM35" s="32"/>
      <c r="BN35" s="32"/>
      <c r="BO35" s="29" t="s">
        <v>29</v>
      </c>
      <c r="BP35" s="32"/>
      <c r="BQ35" s="32"/>
      <c r="BR35" s="32"/>
      <c r="BS35" s="32"/>
      <c r="BT35" s="32"/>
      <c r="BU35" s="32"/>
      <c r="BV35" s="32"/>
      <c r="BW35" s="29" t="s">
        <v>29</v>
      </c>
      <c r="BX35" s="32"/>
      <c r="BY35" s="32"/>
      <c r="BZ35" s="32"/>
      <c r="CA35" s="32" t="s">
        <v>29</v>
      </c>
      <c r="CB35" s="32"/>
      <c r="CC35" s="32"/>
      <c r="CD35" s="32"/>
      <c r="CE35" s="32"/>
      <c r="CF35" s="32" t="s">
        <v>47</v>
      </c>
      <c r="CG35" s="32"/>
      <c r="CH35" s="32"/>
      <c r="CI35" s="32"/>
      <c r="CJ35" s="29" t="s">
        <v>29</v>
      </c>
      <c r="CK35" s="32"/>
      <c r="CL35" s="32"/>
      <c r="CM35" s="29" t="s">
        <v>29</v>
      </c>
      <c r="CN35" s="32"/>
      <c r="CO35" s="32"/>
      <c r="CP35" s="32"/>
      <c r="CQ35" s="29" t="s">
        <v>29</v>
      </c>
      <c r="CR35" s="32"/>
      <c r="CS35" s="32"/>
      <c r="CT35" s="32"/>
      <c r="CU35" s="29" t="s">
        <v>29</v>
      </c>
      <c r="CV35" s="32"/>
      <c r="CW35" s="32"/>
      <c r="CX35" s="32"/>
      <c r="CY35" s="32"/>
      <c r="CZ35" s="32"/>
      <c r="DA35" s="32"/>
      <c r="DB35" s="32"/>
      <c r="DC35" s="32"/>
      <c r="DD35" s="32"/>
      <c r="DE35" s="32"/>
      <c r="DF35" s="32"/>
      <c r="DG35" s="23" t="s">
        <v>27</v>
      </c>
      <c r="DH35" s="23" t="s">
        <v>29</v>
      </c>
      <c r="DI35" s="23"/>
      <c r="DJ35" s="32"/>
      <c r="DK35" s="29" t="s">
        <v>29</v>
      </c>
      <c r="DL35" s="29" t="s">
        <v>27</v>
      </c>
      <c r="DM35" s="32"/>
      <c r="DN35" s="32"/>
      <c r="DO35" s="32"/>
      <c r="DP35" s="32"/>
      <c r="DQ35" s="32"/>
      <c r="DR35" s="32"/>
      <c r="DS35" s="32"/>
      <c r="DT35" s="32"/>
      <c r="DU35" s="32"/>
      <c r="DV35" s="32"/>
      <c r="DW35" s="32"/>
      <c r="DX35" s="32"/>
      <c r="DY35" s="32"/>
      <c r="DZ35" s="32"/>
      <c r="EA35" s="32" t="s">
        <v>29</v>
      </c>
      <c r="EB35" s="32"/>
      <c r="EC35" s="32"/>
      <c r="ED35" s="32"/>
      <c r="EE35" s="29" t="s">
        <v>29</v>
      </c>
      <c r="EF35" s="29" t="s">
        <v>27</v>
      </c>
      <c r="EG35" s="32"/>
      <c r="EH35" s="32"/>
      <c r="EI35" s="32"/>
      <c r="EJ35" s="32"/>
      <c r="EK35" s="32"/>
      <c r="EL35" s="32"/>
      <c r="EM35" s="29"/>
      <c r="EN35" s="32"/>
      <c r="EO35" s="32"/>
      <c r="EP35" s="32"/>
      <c r="EQ35" s="32"/>
      <c r="ER35" s="32"/>
      <c r="ES35" s="32"/>
      <c r="ET35" s="32"/>
      <c r="EU35" s="32"/>
      <c r="EV35" s="32"/>
      <c r="EW35" s="32" t="s">
        <v>29</v>
      </c>
      <c r="EX35" s="32"/>
      <c r="EY35" s="32" t="s">
        <v>47</v>
      </c>
      <c r="EZ35" s="32"/>
      <c r="FA35" s="32"/>
      <c r="FB35" s="32"/>
      <c r="FC35" s="32"/>
      <c r="FD35" s="32" t="s">
        <v>27</v>
      </c>
      <c r="FE35" s="32"/>
      <c r="FF35" s="32"/>
      <c r="FG35" s="32"/>
      <c r="FH35" s="32"/>
      <c r="FI35" s="32"/>
      <c r="FJ35" s="32"/>
      <c r="FK35" s="29"/>
      <c r="FL35" s="32"/>
      <c r="FM35" s="32"/>
      <c r="FN35" s="32"/>
      <c r="FO35" s="29" t="s">
        <v>29</v>
      </c>
      <c r="FP35" s="32"/>
      <c r="FQ35" s="32"/>
      <c r="FR35" s="32"/>
      <c r="FS35" s="32"/>
      <c r="FT35" s="32"/>
      <c r="FU35" s="32"/>
      <c r="FV35" s="32"/>
      <c r="FW35" s="29" t="s">
        <v>29</v>
      </c>
      <c r="FX35" s="32"/>
      <c r="FY35" s="32"/>
      <c r="FZ35" s="32"/>
      <c r="GA35" s="36">
        <f t="shared" si="0"/>
        <v>34</v>
      </c>
      <c r="GB35" s="31"/>
      <c r="GV35" s="31"/>
      <c r="GW35" s="31"/>
      <c r="GX35" s="31"/>
      <c r="GY35" s="31"/>
      <c r="GZ35" s="31"/>
      <c r="HA35" s="31"/>
      <c r="HB35" s="31"/>
      <c r="HC35" s="31"/>
      <c r="HD35" s="31"/>
      <c r="HE35" s="31"/>
      <c r="HF35" s="31"/>
      <c r="HG35" s="31"/>
      <c r="HH35" s="31"/>
      <c r="HI35" s="31"/>
    </row>
    <row r="36" spans="1:228" ht="24" customHeight="1" x14ac:dyDescent="0.25">
      <c r="A36" s="24">
        <v>30</v>
      </c>
      <c r="B36" s="25">
        <v>30</v>
      </c>
      <c r="C36" s="10" t="s">
        <v>29</v>
      </c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 t="s">
        <v>27</v>
      </c>
      <c r="P36" s="10" t="s">
        <v>29</v>
      </c>
      <c r="Q36" s="10"/>
      <c r="R36" s="10"/>
      <c r="S36" s="10" t="s">
        <v>27</v>
      </c>
      <c r="T36" s="10" t="s">
        <v>29</v>
      </c>
      <c r="U36" s="10" t="s">
        <v>33</v>
      </c>
      <c r="V36" s="10" t="s">
        <v>35</v>
      </c>
      <c r="W36" s="10"/>
      <c r="X36" s="10"/>
      <c r="Y36" s="10"/>
      <c r="Z36" s="10"/>
      <c r="AA36" s="10" t="s">
        <v>29</v>
      </c>
      <c r="AB36" s="10" t="s">
        <v>27</v>
      </c>
      <c r="AC36" s="10"/>
      <c r="AD36" s="10"/>
      <c r="AE36" s="10" t="s">
        <v>29</v>
      </c>
      <c r="AF36" s="10"/>
      <c r="AG36" s="10" t="s">
        <v>27</v>
      </c>
      <c r="AH36" s="10"/>
      <c r="AI36" s="10"/>
      <c r="AJ36" s="10"/>
      <c r="AK36" s="10"/>
      <c r="AL36" s="10"/>
      <c r="AM36" s="26"/>
      <c r="AN36" s="26"/>
      <c r="AO36" s="28"/>
      <c r="AP36" s="28"/>
      <c r="AQ36" s="27" t="s">
        <v>29</v>
      </c>
      <c r="AR36" s="28"/>
      <c r="AS36" s="32"/>
      <c r="AT36" s="32"/>
      <c r="AU36" s="29" t="s">
        <v>29</v>
      </c>
      <c r="AV36" s="32"/>
      <c r="AW36" s="32"/>
      <c r="AX36" s="32"/>
      <c r="AY36" s="32"/>
      <c r="AZ36" s="32"/>
      <c r="BA36" s="32"/>
      <c r="BB36" s="32"/>
      <c r="BC36" s="29" t="s">
        <v>47</v>
      </c>
      <c r="BD36" s="32" t="s">
        <v>29</v>
      </c>
      <c r="BE36" s="32"/>
      <c r="BF36" s="32"/>
      <c r="BG36" s="32" t="s">
        <v>29</v>
      </c>
      <c r="BH36" s="32"/>
      <c r="BI36" s="32"/>
      <c r="BJ36" s="32"/>
      <c r="BK36" s="29" t="s">
        <v>29</v>
      </c>
      <c r="BL36" s="32"/>
      <c r="BM36" s="32"/>
      <c r="BN36" s="32"/>
      <c r="BO36" s="29" t="s">
        <v>29</v>
      </c>
      <c r="BP36" s="32"/>
      <c r="BQ36" s="32"/>
      <c r="BR36" s="32"/>
      <c r="BS36" s="32"/>
      <c r="BT36" s="32"/>
      <c r="BU36" s="32"/>
      <c r="BV36" s="32"/>
      <c r="BW36" s="29" t="s">
        <v>29</v>
      </c>
      <c r="BX36" s="32"/>
      <c r="BY36" s="32"/>
      <c r="BZ36" s="32"/>
      <c r="CA36" s="32" t="s">
        <v>29</v>
      </c>
      <c r="CB36" s="32"/>
      <c r="CC36" s="32"/>
      <c r="CD36" s="32"/>
      <c r="CE36" s="32"/>
      <c r="CF36" s="32" t="s">
        <v>47</v>
      </c>
      <c r="CG36" s="32"/>
      <c r="CH36" s="32"/>
      <c r="CI36" s="32"/>
      <c r="CJ36" s="29" t="s">
        <v>29</v>
      </c>
      <c r="CK36" s="32"/>
      <c r="CL36" s="32"/>
      <c r="CM36" s="29" t="s">
        <v>29</v>
      </c>
      <c r="CN36" s="32"/>
      <c r="CO36" s="32"/>
      <c r="CP36" s="32"/>
      <c r="CQ36" s="29" t="s">
        <v>29</v>
      </c>
      <c r="CR36" s="32"/>
      <c r="CS36" s="32"/>
      <c r="CT36" s="32"/>
      <c r="CU36" s="29" t="s">
        <v>29</v>
      </c>
      <c r="CV36" s="32"/>
      <c r="CW36" s="32"/>
      <c r="CX36" s="32"/>
      <c r="CY36" s="32"/>
      <c r="CZ36" s="32"/>
      <c r="DA36" s="32"/>
      <c r="DB36" s="32"/>
      <c r="DC36" s="32"/>
      <c r="DD36" s="32"/>
      <c r="DE36" s="32"/>
      <c r="DF36" s="32"/>
      <c r="DG36" s="23" t="s">
        <v>27</v>
      </c>
      <c r="DH36" s="23" t="s">
        <v>29</v>
      </c>
      <c r="DI36" s="23"/>
      <c r="DJ36" s="32"/>
      <c r="DK36" s="29" t="s">
        <v>29</v>
      </c>
      <c r="DL36" s="29" t="s">
        <v>27</v>
      </c>
      <c r="DM36" s="32"/>
      <c r="DN36" s="32"/>
      <c r="DO36" s="32" t="s">
        <v>29</v>
      </c>
      <c r="DP36" s="32"/>
      <c r="DQ36" s="32"/>
      <c r="DR36" s="32"/>
      <c r="DS36" s="32" t="s">
        <v>29</v>
      </c>
      <c r="DT36" s="32"/>
      <c r="DU36" s="32"/>
      <c r="DV36" s="32"/>
      <c r="DW36" s="32"/>
      <c r="DX36" s="32"/>
      <c r="DY36" s="32"/>
      <c r="DZ36" s="32"/>
      <c r="EA36" s="32" t="s">
        <v>29</v>
      </c>
      <c r="EB36" s="32"/>
      <c r="EC36" s="32"/>
      <c r="ED36" s="32"/>
      <c r="EE36" s="29" t="s">
        <v>29</v>
      </c>
      <c r="EF36" s="29" t="s">
        <v>27</v>
      </c>
      <c r="EG36" s="32"/>
      <c r="EH36" s="32"/>
      <c r="EI36" s="32" t="s">
        <v>27</v>
      </c>
      <c r="EJ36" s="32"/>
      <c r="EK36" s="32" t="s">
        <v>29</v>
      </c>
      <c r="EL36" s="32"/>
      <c r="EM36" s="32"/>
      <c r="EN36" s="32"/>
      <c r="EO36" s="32"/>
      <c r="EP36" s="32"/>
      <c r="EQ36" s="32" t="s">
        <v>29</v>
      </c>
      <c r="ER36" s="32"/>
      <c r="ES36" s="32"/>
      <c r="ET36" s="32"/>
      <c r="EU36" s="32" t="s">
        <v>27</v>
      </c>
      <c r="EV36" s="32"/>
      <c r="EW36" s="32"/>
      <c r="EX36" s="32"/>
      <c r="EY36" s="32" t="s">
        <v>47</v>
      </c>
      <c r="EZ36" s="32"/>
      <c r="FA36" s="32"/>
      <c r="FB36" s="32"/>
      <c r="FC36" s="32"/>
      <c r="FD36" s="32" t="s">
        <v>29</v>
      </c>
      <c r="FE36" s="32"/>
      <c r="FF36" s="32"/>
      <c r="FG36" s="32"/>
      <c r="FH36" s="32"/>
      <c r="FI36" s="32"/>
      <c r="FJ36" s="32"/>
      <c r="FK36" s="29"/>
      <c r="FL36" s="32"/>
      <c r="FM36" s="32"/>
      <c r="FN36" s="32"/>
      <c r="FO36" s="29" t="s">
        <v>29</v>
      </c>
      <c r="FP36" s="32"/>
      <c r="FQ36" s="32"/>
      <c r="FR36" s="32"/>
      <c r="FS36" s="32"/>
      <c r="FT36" s="32"/>
      <c r="FU36" s="32"/>
      <c r="FV36" s="32"/>
      <c r="FW36" s="29" t="s">
        <v>29</v>
      </c>
      <c r="FX36" s="32"/>
      <c r="FY36" s="32"/>
      <c r="FZ36" s="32"/>
      <c r="GA36" s="36">
        <f t="shared" si="0"/>
        <v>42</v>
      </c>
      <c r="GB36" s="31"/>
      <c r="GV36" s="31"/>
      <c r="GW36" s="31"/>
      <c r="GX36" s="31"/>
      <c r="GY36" s="31"/>
      <c r="GZ36" s="31"/>
      <c r="HA36" s="31"/>
      <c r="HB36" s="31"/>
      <c r="HC36" s="31"/>
      <c r="HD36" s="31"/>
      <c r="HE36" s="31"/>
      <c r="HF36" s="31"/>
      <c r="HG36" s="31"/>
      <c r="HH36" s="31"/>
      <c r="HI36" s="31"/>
    </row>
    <row r="37" spans="1:228" ht="24" customHeight="1" x14ac:dyDescent="0.25">
      <c r="A37" s="24">
        <v>31</v>
      </c>
      <c r="B37" s="25">
        <v>31</v>
      </c>
      <c r="C37" s="10" t="s">
        <v>29</v>
      </c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 t="s">
        <v>27</v>
      </c>
      <c r="P37" s="10" t="s">
        <v>29</v>
      </c>
      <c r="Q37" s="10"/>
      <c r="R37" s="10"/>
      <c r="S37" s="10" t="s">
        <v>27</v>
      </c>
      <c r="T37" s="10" t="s">
        <v>29</v>
      </c>
      <c r="U37" s="10" t="s">
        <v>33</v>
      </c>
      <c r="V37" s="10" t="s">
        <v>35</v>
      </c>
      <c r="W37" s="10"/>
      <c r="X37" s="10"/>
      <c r="Y37" s="10"/>
      <c r="Z37" s="10"/>
      <c r="AA37" s="10" t="s">
        <v>29</v>
      </c>
      <c r="AB37" s="10" t="s">
        <v>27</v>
      </c>
      <c r="AC37" s="10"/>
      <c r="AD37" s="10"/>
      <c r="AE37" s="10" t="s">
        <v>29</v>
      </c>
      <c r="AF37" s="10"/>
      <c r="AG37" s="10"/>
      <c r="AH37" s="10"/>
      <c r="AI37" s="10"/>
      <c r="AJ37" s="10"/>
      <c r="AK37" s="10"/>
      <c r="AL37" s="10"/>
      <c r="AM37" s="26"/>
      <c r="AN37" s="26"/>
      <c r="AO37" s="28"/>
      <c r="AP37" s="28"/>
      <c r="AQ37" s="27" t="s">
        <v>29</v>
      </c>
      <c r="AR37" s="28"/>
      <c r="AS37" s="32"/>
      <c r="AT37" s="32"/>
      <c r="AU37" s="29" t="s">
        <v>29</v>
      </c>
      <c r="AV37" s="32" t="s">
        <v>27</v>
      </c>
      <c r="AW37" s="32"/>
      <c r="AX37" s="32"/>
      <c r="AY37" s="32"/>
      <c r="AZ37" s="32"/>
      <c r="BA37" s="32"/>
      <c r="BB37" s="32"/>
      <c r="BC37" s="29" t="s">
        <v>47</v>
      </c>
      <c r="BD37" s="32" t="s">
        <v>29</v>
      </c>
      <c r="BE37" s="32"/>
      <c r="BF37" s="32"/>
      <c r="BG37" s="32"/>
      <c r="BH37" s="32"/>
      <c r="BI37" s="32"/>
      <c r="BJ37" s="32"/>
      <c r="BK37" s="29" t="s">
        <v>29</v>
      </c>
      <c r="BL37" s="32" t="s">
        <v>27</v>
      </c>
      <c r="BM37" s="32"/>
      <c r="BN37" s="32"/>
      <c r="BO37" s="29"/>
      <c r="BP37" s="32"/>
      <c r="BQ37" s="32"/>
      <c r="BR37" s="32"/>
      <c r="BS37" s="32"/>
      <c r="BT37" s="32"/>
      <c r="BU37" s="32"/>
      <c r="BV37" s="32"/>
      <c r="BW37" s="29" t="s">
        <v>29</v>
      </c>
      <c r="BX37" s="32"/>
      <c r="BY37" s="32"/>
      <c r="BZ37" s="32"/>
      <c r="CA37" s="32"/>
      <c r="CB37" s="32"/>
      <c r="CC37" s="32"/>
      <c r="CD37" s="32"/>
      <c r="CE37" s="32"/>
      <c r="CF37" s="32"/>
      <c r="CG37" s="32"/>
      <c r="CH37" s="32"/>
      <c r="CI37" s="32"/>
      <c r="CJ37" s="29" t="s">
        <v>29</v>
      </c>
      <c r="CK37" s="32"/>
      <c r="CL37" s="32"/>
      <c r="CM37" s="29" t="s">
        <v>29</v>
      </c>
      <c r="CN37" s="32"/>
      <c r="CO37" s="32"/>
      <c r="CP37" s="32"/>
      <c r="CQ37" s="29" t="s">
        <v>29</v>
      </c>
      <c r="CR37" s="32"/>
      <c r="CS37" s="32"/>
      <c r="CT37" s="32"/>
      <c r="CU37" s="29" t="s">
        <v>29</v>
      </c>
      <c r="CV37" s="32"/>
      <c r="CW37" s="32"/>
      <c r="CX37" s="32"/>
      <c r="CY37" s="32"/>
      <c r="CZ37" s="32"/>
      <c r="DA37" s="32"/>
      <c r="DB37" s="32"/>
      <c r="DC37" s="32"/>
      <c r="DD37" s="32"/>
      <c r="DE37" s="32"/>
      <c r="DF37" s="32"/>
      <c r="DG37" s="23" t="s">
        <v>27</v>
      </c>
      <c r="DH37" s="23" t="s">
        <v>29</v>
      </c>
      <c r="DI37" s="23"/>
      <c r="DJ37" s="32"/>
      <c r="DK37" s="29" t="s">
        <v>29</v>
      </c>
      <c r="DL37" s="29" t="s">
        <v>27</v>
      </c>
      <c r="DM37" s="32"/>
      <c r="DN37" s="32"/>
      <c r="DO37" s="32" t="s">
        <v>29</v>
      </c>
      <c r="DP37" s="32"/>
      <c r="DQ37" s="32"/>
      <c r="DR37" s="32"/>
      <c r="DS37" s="32" t="s">
        <v>29</v>
      </c>
      <c r="DT37" s="32"/>
      <c r="DU37" s="32"/>
      <c r="DV37" s="32"/>
      <c r="DW37" s="32"/>
      <c r="DX37" s="32"/>
      <c r="DY37" s="32"/>
      <c r="DZ37" s="32"/>
      <c r="EA37" s="32" t="s">
        <v>29</v>
      </c>
      <c r="EB37" s="32"/>
      <c r="EC37" s="32"/>
      <c r="ED37" s="32"/>
      <c r="EE37" s="29" t="s">
        <v>29</v>
      </c>
      <c r="EF37" s="29" t="s">
        <v>27</v>
      </c>
      <c r="EG37" s="32"/>
      <c r="EH37" s="32"/>
      <c r="EI37" s="32" t="s">
        <v>27</v>
      </c>
      <c r="EJ37" s="32"/>
      <c r="EK37" s="32"/>
      <c r="EL37" s="32"/>
      <c r="EM37" s="32"/>
      <c r="EN37" s="32"/>
      <c r="EO37" s="32"/>
      <c r="EP37" s="32"/>
      <c r="EQ37" s="32"/>
      <c r="ER37" s="32"/>
      <c r="ES37" s="32"/>
      <c r="ET37" s="32"/>
      <c r="EU37" s="32" t="s">
        <v>27</v>
      </c>
      <c r="EV37" s="32"/>
      <c r="EW37" s="32"/>
      <c r="EX37" s="32"/>
      <c r="EY37" s="32" t="s">
        <v>47</v>
      </c>
      <c r="EZ37" s="32" t="s">
        <v>27</v>
      </c>
      <c r="FA37" s="32" t="s">
        <v>29</v>
      </c>
      <c r="FB37" s="32"/>
      <c r="FC37" s="32"/>
      <c r="FD37" s="32"/>
      <c r="FE37" s="32"/>
      <c r="FF37" s="32"/>
      <c r="FG37" s="32"/>
      <c r="FH37" s="32"/>
      <c r="FI37" s="32"/>
      <c r="FJ37" s="32"/>
      <c r="FK37" s="29" t="s">
        <v>29</v>
      </c>
      <c r="FL37" s="32" t="s">
        <v>27</v>
      </c>
      <c r="FM37" s="32"/>
      <c r="FN37" s="32"/>
      <c r="FO37" s="29" t="s">
        <v>29</v>
      </c>
      <c r="FP37" s="32"/>
      <c r="FQ37" s="32"/>
      <c r="FR37" s="32"/>
      <c r="FS37" s="32"/>
      <c r="FT37" s="32"/>
      <c r="FU37" s="32"/>
      <c r="FV37" s="32"/>
      <c r="FW37" s="29" t="s">
        <v>29</v>
      </c>
      <c r="FX37" s="32"/>
      <c r="FY37" s="32"/>
      <c r="FZ37" s="32"/>
      <c r="GA37" s="36">
        <f t="shared" si="0"/>
        <v>40</v>
      </c>
      <c r="GB37" s="31"/>
      <c r="GV37" s="31"/>
      <c r="GW37" s="31"/>
      <c r="GX37" s="31"/>
      <c r="GY37" s="31"/>
      <c r="GZ37" s="31"/>
      <c r="HA37" s="31"/>
      <c r="HB37" s="31"/>
      <c r="HC37" s="31"/>
      <c r="HD37" s="31"/>
      <c r="HE37" s="31"/>
      <c r="HF37" s="31"/>
      <c r="HG37" s="31"/>
      <c r="HH37" s="31"/>
      <c r="HI37" s="31"/>
    </row>
    <row r="38" spans="1:228" ht="33.75" customHeight="1" x14ac:dyDescent="0.25">
      <c r="A38" s="24"/>
      <c r="B38" s="33" t="s">
        <v>110</v>
      </c>
      <c r="C38" s="94">
        <f t="shared" ref="C38" si="1">COUNTA(C7:F37)</f>
        <v>19</v>
      </c>
      <c r="D38" s="95"/>
      <c r="E38" s="95"/>
      <c r="F38" s="96"/>
      <c r="G38" s="94">
        <f t="shared" ref="G38" si="2">COUNTA(G7:J37)</f>
        <v>2</v>
      </c>
      <c r="H38" s="95"/>
      <c r="I38" s="95"/>
      <c r="J38" s="96"/>
      <c r="K38" s="94">
        <f t="shared" ref="K38" si="3">COUNTA(K7:N37)</f>
        <v>1</v>
      </c>
      <c r="L38" s="95"/>
      <c r="M38" s="95"/>
      <c r="N38" s="96"/>
      <c r="O38" s="94">
        <f t="shared" ref="O38" si="4">COUNTA(O7:R37)</f>
        <v>41</v>
      </c>
      <c r="P38" s="95"/>
      <c r="Q38" s="95"/>
      <c r="R38" s="96"/>
      <c r="S38" s="94">
        <f t="shared" ref="S38" si="5">COUNTA(S7:V37)</f>
        <v>84</v>
      </c>
      <c r="T38" s="95"/>
      <c r="U38" s="95"/>
      <c r="V38" s="96"/>
      <c r="W38" s="94">
        <f t="shared" ref="W38" si="6">COUNTA(W7:Z37)</f>
        <v>2</v>
      </c>
      <c r="X38" s="95"/>
      <c r="Y38" s="95"/>
      <c r="Z38" s="96"/>
      <c r="AA38" s="94">
        <f t="shared" ref="AA38" si="7">COUNTA(AA7:AD37)</f>
        <v>60</v>
      </c>
      <c r="AB38" s="95"/>
      <c r="AC38" s="95"/>
      <c r="AD38" s="96"/>
      <c r="AE38" s="94">
        <f t="shared" ref="AE38" si="8">COUNTA(AE7:AH37)</f>
        <v>34</v>
      </c>
      <c r="AF38" s="95"/>
      <c r="AG38" s="95"/>
      <c r="AH38" s="96"/>
      <c r="AI38" s="94">
        <f t="shared" ref="AI38" si="9">COUNTA(AI7:AL37)</f>
        <v>0</v>
      </c>
      <c r="AJ38" s="95"/>
      <c r="AK38" s="95"/>
      <c r="AL38" s="96"/>
      <c r="AM38" s="94">
        <f t="shared" ref="AM38" si="10">COUNTA(AM7:AP37)</f>
        <v>4</v>
      </c>
      <c r="AN38" s="95"/>
      <c r="AO38" s="95"/>
      <c r="AP38" s="96"/>
      <c r="AQ38" s="94">
        <f t="shared" ref="AQ38" si="11">COUNTA(AQ7:AT37)</f>
        <v>32</v>
      </c>
      <c r="AR38" s="95"/>
      <c r="AS38" s="95"/>
      <c r="AT38" s="96"/>
      <c r="AU38" s="94">
        <f t="shared" ref="AU38" si="12">COUNTA(AU7:AX37)</f>
        <v>46</v>
      </c>
      <c r="AV38" s="95"/>
      <c r="AW38" s="95"/>
      <c r="AX38" s="96"/>
      <c r="AY38" s="94">
        <f t="shared" ref="AY38" si="13">COUNTA(AY7:BB37)</f>
        <v>1</v>
      </c>
      <c r="AZ38" s="95"/>
      <c r="BA38" s="95"/>
      <c r="BB38" s="96"/>
      <c r="BC38" s="94">
        <f t="shared" ref="BC38" si="14">COUNTA(BC7:BF37)</f>
        <v>56</v>
      </c>
      <c r="BD38" s="95"/>
      <c r="BE38" s="95"/>
      <c r="BF38" s="96"/>
      <c r="BG38" s="94">
        <f t="shared" ref="BG38" si="15">COUNTA(BG7:BJ37)</f>
        <v>25</v>
      </c>
      <c r="BH38" s="95"/>
      <c r="BI38" s="95"/>
      <c r="BJ38" s="96"/>
      <c r="BK38" s="94">
        <f t="shared" ref="BK38" si="16">COUNTA(BK7:BN37)</f>
        <v>57</v>
      </c>
      <c r="BL38" s="95"/>
      <c r="BM38" s="95"/>
      <c r="BN38" s="96"/>
      <c r="BO38" s="94">
        <f t="shared" ref="BO38" si="17">COUNTA(BO7:BR37)</f>
        <v>30</v>
      </c>
      <c r="BP38" s="95"/>
      <c r="BQ38" s="95"/>
      <c r="BR38" s="96"/>
      <c r="BS38" s="94">
        <f t="shared" ref="BS38" si="18">COUNTA(BS7:BV37)</f>
        <v>1</v>
      </c>
      <c r="BT38" s="95"/>
      <c r="BU38" s="95"/>
      <c r="BV38" s="96"/>
      <c r="BW38" s="94">
        <f t="shared" ref="BW38" si="19">COUNTA(BW7:BZ37)</f>
        <v>31</v>
      </c>
      <c r="BX38" s="95"/>
      <c r="BY38" s="95"/>
      <c r="BZ38" s="96"/>
      <c r="CA38" s="94">
        <f t="shared" ref="CA38" si="20">COUNTA(CA7:CD37)</f>
        <v>7</v>
      </c>
      <c r="CB38" s="95"/>
      <c r="CC38" s="95"/>
      <c r="CD38" s="96"/>
      <c r="CE38" s="94">
        <f t="shared" ref="CE38" si="21">COUNTA(CE7:CH37)</f>
        <v>9</v>
      </c>
      <c r="CF38" s="95"/>
      <c r="CG38" s="95"/>
      <c r="CH38" s="96"/>
      <c r="CI38" s="94">
        <f t="shared" ref="CI38" si="22">COUNTA(CI7:CL37)</f>
        <v>31</v>
      </c>
      <c r="CJ38" s="95"/>
      <c r="CK38" s="95"/>
      <c r="CL38" s="96"/>
      <c r="CM38" s="94">
        <f t="shared" ref="CM38" si="23">COUNTA(CM7:CP37)</f>
        <v>31</v>
      </c>
      <c r="CN38" s="95"/>
      <c r="CO38" s="95"/>
      <c r="CP38" s="96"/>
      <c r="CQ38" s="94">
        <f t="shared" ref="CQ38" si="24">COUNTA(CQ7:CT37)</f>
        <v>40</v>
      </c>
      <c r="CR38" s="95"/>
      <c r="CS38" s="95"/>
      <c r="CT38" s="96"/>
      <c r="CU38" s="94">
        <f t="shared" ref="CU38" si="25">COUNTA(CU7:CX37)</f>
        <v>32</v>
      </c>
      <c r="CV38" s="95"/>
      <c r="CW38" s="95"/>
      <c r="CX38" s="96"/>
      <c r="CY38" s="94">
        <f t="shared" ref="CY38" si="26">COUNTA(CY7:DB37)</f>
        <v>1</v>
      </c>
      <c r="CZ38" s="95"/>
      <c r="DA38" s="95"/>
      <c r="DB38" s="96"/>
      <c r="DC38" s="94">
        <f>COUNTA(DC7:DF37)</f>
        <v>2</v>
      </c>
      <c r="DD38" s="95"/>
      <c r="DE38" s="95"/>
      <c r="DF38" s="96"/>
      <c r="DG38" s="94">
        <f>COUNTA(DG7:DJ37)</f>
        <v>59</v>
      </c>
      <c r="DH38" s="95"/>
      <c r="DI38" s="95"/>
      <c r="DJ38" s="96"/>
      <c r="DK38" s="94">
        <f>COUNTA(DK7:DN37)</f>
        <v>65</v>
      </c>
      <c r="DL38" s="95"/>
      <c r="DM38" s="95"/>
      <c r="DN38" s="96"/>
      <c r="DO38" s="94">
        <f>COUNTA(DO7:DR37)</f>
        <v>10</v>
      </c>
      <c r="DP38" s="95"/>
      <c r="DQ38" s="95"/>
      <c r="DR38" s="96"/>
      <c r="DS38" s="94">
        <f>COUNTA(DS7:DV37)</f>
        <v>10</v>
      </c>
      <c r="DT38" s="95"/>
      <c r="DU38" s="95"/>
      <c r="DV38" s="96"/>
      <c r="DW38" s="94">
        <f>COUNTA(DW7:DZ37)</f>
        <v>8</v>
      </c>
      <c r="DX38" s="95"/>
      <c r="DY38" s="95"/>
      <c r="DZ38" s="96"/>
      <c r="EA38" s="94">
        <f>COUNTA(EA7:ED37)</f>
        <v>23</v>
      </c>
      <c r="EB38" s="95"/>
      <c r="EC38" s="95"/>
      <c r="ED38" s="96"/>
      <c r="EE38" s="94">
        <f>COUNTA(EE7:EH37)</f>
        <v>62</v>
      </c>
      <c r="EF38" s="95"/>
      <c r="EG38" s="95"/>
      <c r="EH38" s="96"/>
      <c r="EI38" s="94">
        <f>COUNTA(EI7:EL37)</f>
        <v>27</v>
      </c>
      <c r="EJ38" s="95"/>
      <c r="EK38" s="95"/>
      <c r="EL38" s="96"/>
      <c r="EM38" s="94">
        <f>COUNTA(EM7:EP37)</f>
        <v>0</v>
      </c>
      <c r="EN38" s="95"/>
      <c r="EO38" s="95"/>
      <c r="EP38" s="96"/>
      <c r="EQ38" s="94">
        <f>COUNTA(EQ7:ET37)</f>
        <v>11</v>
      </c>
      <c r="ER38" s="95"/>
      <c r="ES38" s="95"/>
      <c r="ET38" s="96"/>
      <c r="EU38" s="94">
        <f>COUNTA(EU7:EX37)</f>
        <v>31</v>
      </c>
      <c r="EV38" s="95"/>
      <c r="EW38" s="95"/>
      <c r="EX38" s="96"/>
      <c r="EY38" s="94">
        <f>COUNTA(EY7:FB37)</f>
        <v>52</v>
      </c>
      <c r="EZ38" s="95"/>
      <c r="FA38" s="95"/>
      <c r="FB38" s="96"/>
      <c r="FC38" s="94">
        <f>COUNTA(FC7:FF37)</f>
        <v>8</v>
      </c>
      <c r="FD38" s="95"/>
      <c r="FE38" s="95"/>
      <c r="FF38" s="96"/>
      <c r="FG38" s="94">
        <f>COUNTA(FG7:FJ37)</f>
        <v>5</v>
      </c>
      <c r="FH38" s="95"/>
      <c r="FI38" s="95"/>
      <c r="FJ38" s="96"/>
      <c r="FK38" s="94">
        <f>COUNTA(FK7:FN37)</f>
        <v>29</v>
      </c>
      <c r="FL38" s="95"/>
      <c r="FM38" s="95"/>
      <c r="FN38" s="96"/>
      <c r="FO38" s="94">
        <f>COUNTA(FO7:FR37)</f>
        <v>32</v>
      </c>
      <c r="FP38" s="95"/>
      <c r="FQ38" s="95"/>
      <c r="FR38" s="96"/>
      <c r="FS38" s="94">
        <f>COUNTA(FS7:FV37)</f>
        <v>16</v>
      </c>
      <c r="FT38" s="95"/>
      <c r="FU38" s="95"/>
      <c r="FV38" s="96"/>
      <c r="FW38" s="94">
        <f>COUNTA(FW7:FZ37)</f>
        <v>39</v>
      </c>
      <c r="FX38" s="95"/>
      <c r="FY38" s="95"/>
      <c r="FZ38" s="96"/>
      <c r="GA38" s="36">
        <f>SUM(C38:FZ38)</f>
        <v>1166</v>
      </c>
      <c r="GB38" s="31"/>
      <c r="GV38" s="31"/>
      <c r="GW38" s="31"/>
      <c r="GX38" s="31"/>
      <c r="GY38" s="31"/>
      <c r="GZ38" s="31"/>
      <c r="HA38" s="31"/>
      <c r="HB38" s="31"/>
      <c r="HC38" s="31"/>
      <c r="HD38" s="31"/>
      <c r="HE38" s="31"/>
      <c r="HF38" s="31"/>
      <c r="HG38" s="31"/>
      <c r="HH38" s="31"/>
      <c r="HI38" s="31"/>
      <c r="HJ38" s="1"/>
      <c r="HK38" s="2"/>
      <c r="HL38" s="2"/>
      <c r="HM38" s="2"/>
      <c r="HN38" s="2"/>
      <c r="HO38" s="2"/>
      <c r="HP38" s="2"/>
      <c r="HQ38" s="3"/>
      <c r="HR38" s="3"/>
      <c r="HS38" s="3"/>
      <c r="HT38" s="3"/>
    </row>
    <row r="39" spans="1:228" ht="24" customHeight="1" x14ac:dyDescent="0.25">
      <c r="GB39" s="31"/>
      <c r="GV39" s="31"/>
      <c r="GW39" s="31"/>
      <c r="GX39" s="31"/>
      <c r="GY39" s="31"/>
      <c r="GZ39" s="31"/>
      <c r="HA39" s="31"/>
      <c r="HB39" s="31"/>
      <c r="HC39" s="31"/>
      <c r="HD39" s="31"/>
      <c r="HE39" s="31"/>
      <c r="HF39" s="31"/>
      <c r="HG39" s="31"/>
      <c r="HH39" s="31"/>
      <c r="HI39" s="31"/>
      <c r="HJ39" s="4"/>
      <c r="HK39" s="8"/>
      <c r="HL39" s="4"/>
      <c r="HM39" s="4"/>
      <c r="HN39" s="4"/>
      <c r="HO39" s="4"/>
      <c r="HP39" s="4"/>
      <c r="HQ39" s="4"/>
      <c r="HR39" s="4"/>
      <c r="HS39" s="4"/>
      <c r="HT39" s="4"/>
    </row>
    <row r="40" spans="1:228" ht="24" customHeight="1" x14ac:dyDescent="0.25">
      <c r="GB40" s="31"/>
      <c r="GV40" s="31"/>
      <c r="GW40" s="31"/>
      <c r="GX40" s="31"/>
      <c r="GY40" s="31"/>
      <c r="GZ40" s="31"/>
      <c r="HA40" s="31"/>
      <c r="HB40" s="31"/>
      <c r="HC40" s="31"/>
      <c r="HD40" s="31"/>
      <c r="HE40" s="31"/>
      <c r="HF40" s="31"/>
      <c r="HG40" s="31"/>
      <c r="HH40" s="31"/>
      <c r="HI40" s="31"/>
    </row>
    <row r="41" spans="1:228" ht="24" customHeight="1" x14ac:dyDescent="0.25">
      <c r="B41" s="17" t="s">
        <v>3</v>
      </c>
      <c r="GB41" s="31"/>
      <c r="GV41" s="31"/>
      <c r="GW41" s="31"/>
      <c r="GX41" s="31"/>
      <c r="GY41" s="31"/>
      <c r="GZ41" s="31"/>
      <c r="HA41" s="31"/>
      <c r="HB41" s="31"/>
      <c r="HC41" s="31"/>
      <c r="HD41" s="31"/>
      <c r="HE41" s="31"/>
      <c r="HF41" s="31"/>
      <c r="HG41" s="31"/>
      <c r="HH41" s="31"/>
      <c r="HI41" s="31"/>
    </row>
    <row r="42" spans="1:228" ht="15.75" x14ac:dyDescent="0.25">
      <c r="B42" s="1"/>
      <c r="C42" s="2"/>
      <c r="D42" s="2"/>
      <c r="E42" s="2"/>
      <c r="F42" s="2"/>
      <c r="G42" s="2"/>
      <c r="H42" s="2"/>
      <c r="I42" s="2"/>
      <c r="J42" s="2"/>
      <c r="K42" s="3"/>
      <c r="L42" s="3"/>
      <c r="M42" s="3"/>
      <c r="N42" s="3"/>
      <c r="O42" s="3"/>
      <c r="P42" s="3"/>
    </row>
    <row r="43" spans="1:228" x14ac:dyDescent="0.25">
      <c r="B43" s="4"/>
      <c r="C43" s="6"/>
      <c r="D43" s="6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</row>
    <row r="44" spans="1:228" x14ac:dyDescent="0.25"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</row>
    <row r="45" spans="1:228" x14ac:dyDescent="0.25"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</row>
    <row r="46" spans="1:228" x14ac:dyDescent="0.25">
      <c r="B46" s="5" t="s">
        <v>2</v>
      </c>
      <c r="C46" s="5"/>
      <c r="D46" s="5"/>
      <c r="E46" s="5"/>
      <c r="F46" s="7"/>
      <c r="G46" s="7"/>
      <c r="H46" s="7"/>
    </row>
    <row r="47" spans="1:228" ht="15" customHeight="1" x14ac:dyDescent="0.25">
      <c r="L47" s="11"/>
      <c r="M47" s="34"/>
      <c r="N47" s="34"/>
      <c r="O47" s="34"/>
      <c r="P47" s="34"/>
      <c r="Q47" s="34"/>
      <c r="R47" s="34"/>
      <c r="S47" s="34"/>
      <c r="T47" s="34"/>
      <c r="U47" s="34"/>
      <c r="V47" s="97" t="s">
        <v>4</v>
      </c>
      <c r="W47" s="97"/>
      <c r="X47" s="97"/>
      <c r="Y47" s="97"/>
      <c r="Z47" s="97"/>
      <c r="AA47" s="97"/>
      <c r="AB47" s="97"/>
      <c r="AC47" s="97"/>
      <c r="AD47" s="97"/>
      <c r="AE47" s="97"/>
      <c r="AF47" s="97"/>
      <c r="AG47" s="97"/>
      <c r="AH47" s="97"/>
      <c r="AI47" s="97"/>
      <c r="AJ47" s="97"/>
      <c r="AK47" s="97"/>
      <c r="AL47" s="97"/>
      <c r="AM47" s="97"/>
      <c r="AN47" s="97"/>
      <c r="AO47" s="97"/>
      <c r="AP47" s="97"/>
      <c r="AQ47" s="97"/>
      <c r="AR47" s="14"/>
    </row>
    <row r="48" spans="1:228" x14ac:dyDescent="0.25">
      <c r="L48" s="35"/>
    </row>
    <row r="49" spans="1:24" x14ac:dyDescent="0.25">
      <c r="L49" s="35"/>
    </row>
    <row r="50" spans="1:24" ht="18.75" x14ac:dyDescent="0.3">
      <c r="A50" s="23"/>
      <c r="B50" s="46" t="s">
        <v>100</v>
      </c>
      <c r="C50" s="37" t="s">
        <v>23</v>
      </c>
      <c r="D50" s="42" t="s">
        <v>25</v>
      </c>
      <c r="E50" s="42" t="s">
        <v>26</v>
      </c>
      <c r="F50" s="36" t="s">
        <v>27</v>
      </c>
      <c r="G50" s="42" t="s">
        <v>28</v>
      </c>
      <c r="H50" s="42" t="s">
        <v>47</v>
      </c>
      <c r="I50" s="42" t="s">
        <v>101</v>
      </c>
      <c r="J50" s="42" t="s">
        <v>29</v>
      </c>
      <c r="K50" s="42" t="s">
        <v>30</v>
      </c>
      <c r="L50" s="42" t="s">
        <v>31</v>
      </c>
      <c r="M50" s="42" t="s">
        <v>32</v>
      </c>
      <c r="N50" s="42" t="s">
        <v>33</v>
      </c>
      <c r="O50" s="42" t="s">
        <v>34</v>
      </c>
      <c r="P50" s="42" t="s">
        <v>35</v>
      </c>
      <c r="Q50" s="42" t="s">
        <v>24</v>
      </c>
      <c r="R50" s="42" t="s">
        <v>45</v>
      </c>
      <c r="S50" s="42" t="s">
        <v>40</v>
      </c>
      <c r="T50" s="42" t="s">
        <v>41</v>
      </c>
      <c r="U50" s="36" t="s">
        <v>42</v>
      </c>
      <c r="V50" s="98" t="s">
        <v>99</v>
      </c>
      <c r="W50" s="98"/>
      <c r="X50" s="98"/>
    </row>
    <row r="51" spans="1:24" ht="18.75" x14ac:dyDescent="0.25">
      <c r="A51" s="24">
        <v>1</v>
      </c>
      <c r="B51" s="47" t="s">
        <v>77</v>
      </c>
      <c r="C51" s="37">
        <f>COUNTIF(C7:F37,"AI")</f>
        <v>0</v>
      </c>
      <c r="D51" s="37">
        <f>COUNTIF(C7:F37,"GR")</f>
        <v>0</v>
      </c>
      <c r="E51" s="37">
        <f>COUNTIF(C7:F37,"FU")</f>
        <v>0</v>
      </c>
      <c r="F51" s="37">
        <f>COUNTIF(C7:F37,"BR")</f>
        <v>0</v>
      </c>
      <c r="G51" s="37">
        <f>COUNTIF(C7:F37,"FG")</f>
        <v>0</v>
      </c>
      <c r="H51" s="37">
        <f>COUNTIF(C7:F37,"CA")</f>
        <v>0</v>
      </c>
      <c r="I51" s="37">
        <f>COUNTIF(C7:F37,"RV")</f>
        <v>0</v>
      </c>
      <c r="J51" s="37">
        <f>COUNTIF(C7:F37,"RO")</f>
        <v>19</v>
      </c>
      <c r="K51" s="37">
        <f>COUNTIF(C7:F37,"DS")</f>
        <v>0</v>
      </c>
      <c r="L51" s="37">
        <f>COUNTIF(C7:F37,"TS")</f>
        <v>0</v>
      </c>
      <c r="M51" s="37">
        <f>COUNTIF(C7:F37,"TO")</f>
        <v>0</v>
      </c>
      <c r="N51" s="37">
        <f>COUNTIF(C7:F37,"TRU")</f>
        <v>0</v>
      </c>
      <c r="O51" s="37">
        <f>COUNTIF(C7:F37,"TRA")</f>
        <v>0</v>
      </c>
      <c r="P51" s="37">
        <f>COUNTIF(C7:F37,"RE")</f>
        <v>0</v>
      </c>
      <c r="Q51" s="37">
        <f>COUNTIF(C7:F37,"RA")</f>
        <v>0</v>
      </c>
      <c r="R51" s="37">
        <f>COUNTIF(C7:F37,"TRO")</f>
        <v>0</v>
      </c>
      <c r="S51" s="37">
        <f>COUNTIF(C7:F37,"VA")</f>
        <v>0</v>
      </c>
      <c r="T51" s="37">
        <f>COUNTIF(C7:F37,"SA")</f>
        <v>0</v>
      </c>
      <c r="U51" s="37">
        <f>COUNTIF(C7:F37,"VE")</f>
        <v>0</v>
      </c>
      <c r="V51" s="88">
        <f>SUM(C51:U51)</f>
        <v>19</v>
      </c>
      <c r="W51" s="88"/>
      <c r="X51" s="88"/>
    </row>
    <row r="52" spans="1:24" ht="18.75" x14ac:dyDescent="0.25">
      <c r="A52" s="24">
        <v>2</v>
      </c>
      <c r="B52" s="47" t="s">
        <v>56</v>
      </c>
      <c r="C52" s="37">
        <f>COUNTIF(G7:J37,"AI")</f>
        <v>0</v>
      </c>
      <c r="D52" s="37">
        <f>COUNTIF(G7:J37,"GR")</f>
        <v>0</v>
      </c>
      <c r="E52" s="37">
        <f>COUNTIF(G7:J37,"FU")</f>
        <v>0</v>
      </c>
      <c r="F52" s="37">
        <f>COUNTIF(G7:J37,"BR")</f>
        <v>0</v>
      </c>
      <c r="G52" s="37">
        <f>COUNTIF(G7:J37,"FG")</f>
        <v>0</v>
      </c>
      <c r="H52" s="37">
        <f>COUNTIF(G7:J37,"CA")</f>
        <v>0</v>
      </c>
      <c r="I52" s="37">
        <f>COUNTIF(G7:J37,"RV")</f>
        <v>0</v>
      </c>
      <c r="J52" s="37">
        <f>COUNTIF(G7:J37,"RO")</f>
        <v>1</v>
      </c>
      <c r="K52" s="37">
        <f>COUNTIF(G7:J37,"DS")</f>
        <v>0</v>
      </c>
      <c r="L52" s="37">
        <f>COUNTIF(G7:J37,"TS")</f>
        <v>0</v>
      </c>
      <c r="M52" s="37">
        <f>COUNTIF(G7:J37,"TO")</f>
        <v>0</v>
      </c>
      <c r="N52" s="37">
        <f>COUNTIF(G7:J37,"TRU")</f>
        <v>1</v>
      </c>
      <c r="O52" s="37">
        <f>COUNTIF(G7:J37,"TRA")</f>
        <v>0</v>
      </c>
      <c r="P52" s="37">
        <f>COUNTIF(G7:J37,"RE")</f>
        <v>0</v>
      </c>
      <c r="Q52" s="37">
        <f>COUNTIF(G7:J37,"RA")</f>
        <v>0</v>
      </c>
      <c r="R52" s="37">
        <f>COUNTIF(G7:J37,"TRO")</f>
        <v>0</v>
      </c>
      <c r="S52" s="37">
        <f>COUNTIF(G7:J37,"VA")</f>
        <v>0</v>
      </c>
      <c r="T52" s="37">
        <f>COUNTIF(G7:J37,"SA")</f>
        <v>0</v>
      </c>
      <c r="U52" s="37">
        <f>COUNTIF(G7:J37,"VE")</f>
        <v>0</v>
      </c>
      <c r="V52" s="88">
        <f t="shared" ref="V52:V95" si="27">SUM(C52:U52)</f>
        <v>2</v>
      </c>
      <c r="W52" s="88"/>
      <c r="X52" s="88"/>
    </row>
    <row r="53" spans="1:24" ht="18.75" x14ac:dyDescent="0.25">
      <c r="A53" s="24">
        <v>3</v>
      </c>
      <c r="B53" s="47" t="s">
        <v>55</v>
      </c>
      <c r="C53" s="37">
        <f>COUNTIF(K7:N37,"AI")</f>
        <v>0</v>
      </c>
      <c r="D53" s="37">
        <f>COUNTIF(K7:N37,"GR")</f>
        <v>0</v>
      </c>
      <c r="E53" s="37">
        <f>COUNTIF(K7:N37,"FU")</f>
        <v>0</v>
      </c>
      <c r="F53" s="37">
        <f>COUNTIF(K7:N37,"BR")</f>
        <v>0</v>
      </c>
      <c r="G53" s="37">
        <f>COUNTIF(K7:N37,"FG")</f>
        <v>0</v>
      </c>
      <c r="H53" s="37">
        <f>COUNTIF(K7:N37,"CA")</f>
        <v>0</v>
      </c>
      <c r="I53" s="37">
        <f>COUNTIF(K7:N37,"RV")</f>
        <v>0</v>
      </c>
      <c r="J53" s="37">
        <f>COUNTIF(K7:N37,"RO")</f>
        <v>0</v>
      </c>
      <c r="K53" s="37">
        <f>COUNTIF(K7:N37,"DS")</f>
        <v>0</v>
      </c>
      <c r="L53" s="37">
        <f>COUNTIF(K7:N37,"TS")</f>
        <v>1</v>
      </c>
      <c r="M53" s="37">
        <f>COUNTIF(K7:N37,"TO")</f>
        <v>0</v>
      </c>
      <c r="N53" s="37">
        <f>COUNTIF(K7:N37,"TRU")</f>
        <v>0</v>
      </c>
      <c r="O53" s="37">
        <f>COUNTIF(K7:N37,"TRA")</f>
        <v>0</v>
      </c>
      <c r="P53" s="37">
        <f>COUNTIF(K7:N37,"RE")</f>
        <v>0</v>
      </c>
      <c r="Q53" s="37">
        <f>COUNTIF(K7:N37,"RA")</f>
        <v>0</v>
      </c>
      <c r="R53" s="37">
        <f>COUNTIF(K7:N37,"TRO")</f>
        <v>0</v>
      </c>
      <c r="S53" s="37">
        <f>COUNTIF(K7:N37,"VA")</f>
        <v>0</v>
      </c>
      <c r="T53" s="37">
        <f>COUNTIF(K7:N37,"SA")</f>
        <v>0</v>
      </c>
      <c r="U53" s="37">
        <f>COUNTIF(K7:N37,"VE")</f>
        <v>0</v>
      </c>
      <c r="V53" s="88">
        <f t="shared" si="27"/>
        <v>1</v>
      </c>
      <c r="W53" s="88"/>
      <c r="X53" s="88"/>
    </row>
    <row r="54" spans="1:24" ht="18.75" x14ac:dyDescent="0.25">
      <c r="A54" s="24">
        <v>4</v>
      </c>
      <c r="B54" s="47" t="s">
        <v>60</v>
      </c>
      <c r="C54" s="37">
        <f>COUNTIF(O7:R37,"AI")</f>
        <v>0</v>
      </c>
      <c r="D54" s="37">
        <f>COUNTIF(O7:R37,"GR")</f>
        <v>0</v>
      </c>
      <c r="E54" s="37">
        <f>COUNTIF(O7:R37,"FU")</f>
        <v>0</v>
      </c>
      <c r="F54" s="37">
        <f>COUNTIF(O7:R37,"BR")</f>
        <v>12</v>
      </c>
      <c r="G54" s="37">
        <f>COUNTIF(O7:R37,"FG")</f>
        <v>0</v>
      </c>
      <c r="H54" s="37">
        <f>COUNTIF(O7:R37,"CA")</f>
        <v>0</v>
      </c>
      <c r="I54" s="37">
        <f>COUNTIF(O7:R37,"RV")</f>
        <v>0</v>
      </c>
      <c r="J54" s="37">
        <f>COUNTIF(O7:R37,"RO")</f>
        <v>28</v>
      </c>
      <c r="K54" s="37">
        <f>COUNTIF(O7:R37,"DS")</f>
        <v>0</v>
      </c>
      <c r="L54" s="37">
        <f>COUNTIF(O7:R37,"TS")</f>
        <v>0</v>
      </c>
      <c r="M54" s="37">
        <f>COUNTIF(O7:R37,"TO")</f>
        <v>0</v>
      </c>
      <c r="N54" s="37">
        <f>COUNTIF(O7:R37,"TRU")</f>
        <v>1</v>
      </c>
      <c r="O54" s="37">
        <f>COUNTIF(C10:F10,"TRA")</f>
        <v>0</v>
      </c>
      <c r="P54" s="37">
        <f>COUNTIF(O7:R37,"RE")</f>
        <v>0</v>
      </c>
      <c r="Q54" s="37">
        <f>COUNTIF(O7:R37,"RA")</f>
        <v>0</v>
      </c>
      <c r="R54" s="37">
        <f>COUNTIF(O7:R37,"TRO")</f>
        <v>0</v>
      </c>
      <c r="S54" s="37">
        <f>COUNTIF(O7:R37,"VA")</f>
        <v>0</v>
      </c>
      <c r="T54" s="37">
        <f>COUNTIF(O7:R37,"SA")</f>
        <v>0</v>
      </c>
      <c r="U54" s="37">
        <f>COUNTIF(O7:R37,"VE")</f>
        <v>0</v>
      </c>
      <c r="V54" s="88">
        <f t="shared" si="27"/>
        <v>41</v>
      </c>
      <c r="W54" s="88"/>
      <c r="X54" s="88"/>
    </row>
    <row r="55" spans="1:24" ht="18.75" x14ac:dyDescent="0.25">
      <c r="A55" s="24">
        <v>5</v>
      </c>
      <c r="B55" s="47" t="s">
        <v>80</v>
      </c>
      <c r="C55" s="37">
        <f>COUNTIF(S7:V37,"AI")</f>
        <v>0</v>
      </c>
      <c r="D55" s="37">
        <f>COUNTIF(S7:V37,"GR")</f>
        <v>0</v>
      </c>
      <c r="E55" s="37">
        <f>COUNTIF(S7:V37,"FU")</f>
        <v>0</v>
      </c>
      <c r="F55" s="37">
        <f>COUNTIF(S7:V37,"BR")</f>
        <v>31</v>
      </c>
      <c r="G55" s="37">
        <f>COUNTIF(S7:V37,"FG")</f>
        <v>0</v>
      </c>
      <c r="H55" s="37">
        <f>COUNTIF(S7:V37,"CA")</f>
        <v>0</v>
      </c>
      <c r="I55" s="37">
        <f>COUNTIF(S7:V37,"RV")</f>
        <v>0</v>
      </c>
      <c r="J55" s="37">
        <f>COUNTIF(S7:V37,"RO")</f>
        <v>25</v>
      </c>
      <c r="K55" s="37">
        <f>COUNTIF(S7:V37,"DS")</f>
        <v>0</v>
      </c>
      <c r="L55" s="37">
        <f>COUNTIF(S7:V37,"TS")</f>
        <v>0</v>
      </c>
      <c r="M55" s="37">
        <f>COUNTIF(S7:V37,"TO")</f>
        <v>0</v>
      </c>
      <c r="N55" s="37">
        <f>COUNTIF(S7:V37,"TRU")</f>
        <v>14</v>
      </c>
      <c r="O55" s="37">
        <f>COUNTIF(S7:V37,"TRA")</f>
        <v>0</v>
      </c>
      <c r="P55" s="37">
        <f>COUNTIF(S7:V37,"RE")</f>
        <v>14</v>
      </c>
      <c r="Q55" s="37">
        <f>COUNTIF(S7:V37,"RA")</f>
        <v>0</v>
      </c>
      <c r="R55" s="37">
        <f>COUNTIF(S7:V37,"TRO")</f>
        <v>0</v>
      </c>
      <c r="S55" s="37">
        <f>COUNTIF(S7:V37,"VA")</f>
        <v>0</v>
      </c>
      <c r="T55" s="37">
        <f>COUNTIF(S7:V37,"SA")</f>
        <v>0</v>
      </c>
      <c r="U55" s="37">
        <f>COUNTIF(S7:V37,"VE")</f>
        <v>0</v>
      </c>
      <c r="V55" s="88">
        <f t="shared" si="27"/>
        <v>84</v>
      </c>
      <c r="W55" s="88"/>
      <c r="X55" s="88"/>
    </row>
    <row r="56" spans="1:24" ht="18.75" x14ac:dyDescent="0.25">
      <c r="A56" s="24">
        <v>6</v>
      </c>
      <c r="B56" s="47" t="s">
        <v>59</v>
      </c>
      <c r="C56" s="37">
        <f>COUNTIF(W7:Z37,"AI")</f>
        <v>0</v>
      </c>
      <c r="D56" s="37">
        <f>COUNTIF(W7:Z37,"GR")</f>
        <v>0</v>
      </c>
      <c r="E56" s="37">
        <f>COUNTIF(W7:Z37,"FU")</f>
        <v>0</v>
      </c>
      <c r="F56" s="37">
        <f>COUNTIF(W7:Z37,"BR")</f>
        <v>0</v>
      </c>
      <c r="G56" s="37">
        <f>COUNTIF(W7:Z37,"FG")</f>
        <v>0</v>
      </c>
      <c r="H56" s="37">
        <f>COUNTIF(W7:Z37,"CA")</f>
        <v>0</v>
      </c>
      <c r="I56" s="37">
        <f>COUNTIF(W7:Z37,"RV")</f>
        <v>0</v>
      </c>
      <c r="J56" s="37">
        <f>COUNTIF(W7:Z37,"RO")</f>
        <v>0</v>
      </c>
      <c r="K56" s="37">
        <f>COUNTIF(W7:Z37,"DS")</f>
        <v>0</v>
      </c>
      <c r="L56" s="37">
        <f>COUNTIF(W7:Z37,"TS")</f>
        <v>0</v>
      </c>
      <c r="M56" s="37">
        <f>COUNTIF(W7:Z37,"TO")</f>
        <v>0</v>
      </c>
      <c r="N56" s="37">
        <f>COUNTIF(W7:Z37,"TRU")</f>
        <v>1</v>
      </c>
      <c r="O56" s="37">
        <f>COUNTIF(W7:Z37,"TRA")</f>
        <v>0</v>
      </c>
      <c r="P56" s="37">
        <f>COUNTIF(W7:Z37,"RE")</f>
        <v>1</v>
      </c>
      <c r="Q56" s="37">
        <f>COUNTIF(W7:Z37,"RA")</f>
        <v>0</v>
      </c>
      <c r="R56" s="37">
        <f>COUNTIF(W7:Z37,"TRO")</f>
        <v>0</v>
      </c>
      <c r="S56" s="37">
        <f>COUNTIF(W7:Z37,"VA")</f>
        <v>0</v>
      </c>
      <c r="T56" s="37">
        <f>COUNTIF(W7:Z37,"SA")</f>
        <v>0</v>
      </c>
      <c r="U56" s="37">
        <f>COUNTIF(W7:Z37,"VE")</f>
        <v>0</v>
      </c>
      <c r="V56" s="88">
        <f t="shared" si="27"/>
        <v>2</v>
      </c>
      <c r="W56" s="88"/>
      <c r="X56" s="88"/>
    </row>
    <row r="57" spans="1:24" ht="18.75" x14ac:dyDescent="0.25">
      <c r="A57" s="24">
        <v>7</v>
      </c>
      <c r="B57" s="47" t="s">
        <v>70</v>
      </c>
      <c r="C57" s="37">
        <f>COUNTIF(AA7:AD37,"AI")</f>
        <v>0</v>
      </c>
      <c r="D57" s="37">
        <f>COUNTIF(AA7:AD37,"GR")</f>
        <v>0</v>
      </c>
      <c r="E57" s="37">
        <f>COUNTIF(AA7:AD37,"FU")</f>
        <v>0</v>
      </c>
      <c r="F57" s="37">
        <f>COUNTIF(AA7:AD37,"BR")</f>
        <v>28</v>
      </c>
      <c r="G57" s="37">
        <f>COUNTIF(AA7:AD37,"FG")</f>
        <v>0</v>
      </c>
      <c r="H57" s="37">
        <f>COUNTIF(C13:F13,"CA")</f>
        <v>0</v>
      </c>
      <c r="I57" s="37">
        <f>COUNTIF(AA7:AD37,"RV")</f>
        <v>0</v>
      </c>
      <c r="J57" s="37">
        <f>COUNTIF(AA7:AD37,"RO")</f>
        <v>31</v>
      </c>
      <c r="K57" s="37">
        <f>COUNTIF(AA7:AD37,"DS")</f>
        <v>0</v>
      </c>
      <c r="L57" s="37">
        <f>COUNTIF(AA7:AD37,"TS")</f>
        <v>0</v>
      </c>
      <c r="M57" s="37">
        <f>COUNTIF(AA7:AD37,"TO")</f>
        <v>0</v>
      </c>
      <c r="N57" s="37">
        <f>COUNTIF(AA7:AD37,"TRU")</f>
        <v>1</v>
      </c>
      <c r="O57" s="37">
        <f>COUNTIF(AA7:AD37,"TRA")</f>
        <v>0</v>
      </c>
      <c r="P57" s="37">
        <f>COUNTIF(AA7:AD37,"RE")</f>
        <v>0</v>
      </c>
      <c r="Q57" s="37">
        <f>COUNTIF(AA7:AD37,"RA")</f>
        <v>0</v>
      </c>
      <c r="R57" s="37">
        <f>COUNTIF(AA7:AD37,"TRO")</f>
        <v>0</v>
      </c>
      <c r="S57" s="37">
        <f>COUNTIF(AA7:AD37,"VA")</f>
        <v>0</v>
      </c>
      <c r="T57" s="37">
        <f>COUNTIF(AA7:AD37,"SA")</f>
        <v>0</v>
      </c>
      <c r="U57" s="37">
        <f>COUNTIF(AA7:AD37,"VE")</f>
        <v>0</v>
      </c>
      <c r="V57" s="88">
        <f t="shared" si="27"/>
        <v>60</v>
      </c>
      <c r="W57" s="88"/>
      <c r="X57" s="88"/>
    </row>
    <row r="58" spans="1:24" ht="18.75" x14ac:dyDescent="0.25">
      <c r="A58" s="24">
        <v>8</v>
      </c>
      <c r="B58" s="47" t="s">
        <v>73</v>
      </c>
      <c r="C58" s="37">
        <f>COUNTIF(AE7:AH37,"AI")</f>
        <v>0</v>
      </c>
      <c r="D58" s="37">
        <f>COUNTIF(AE7:AH37,"GR")</f>
        <v>0</v>
      </c>
      <c r="E58" s="37">
        <f>COUNTIF(AE7:AH37,"FU")</f>
        <v>0</v>
      </c>
      <c r="F58" s="37">
        <f>COUNTIF(AE7:AH37,"BR")</f>
        <v>1</v>
      </c>
      <c r="G58" s="37">
        <f>COUNTIF(AE7:AH37,"FG")</f>
        <v>0</v>
      </c>
      <c r="H58" s="37">
        <f>COUNTIF(AE7:AH37,"CA")</f>
        <v>0</v>
      </c>
      <c r="I58" s="37">
        <f>COUNTIF(AE7:AH37,"RV")</f>
        <v>0</v>
      </c>
      <c r="J58" s="37">
        <f>COUNTIF(AE7:AH37,"RO")</f>
        <v>31</v>
      </c>
      <c r="K58" s="37">
        <f>COUNTIF(AE7:AH37,"DS")</f>
        <v>0</v>
      </c>
      <c r="L58" s="37">
        <f>COUNTIF(AE7:AH37,"TS")</f>
        <v>0</v>
      </c>
      <c r="M58" s="37">
        <f>COUNTIF(AE7:AH37,"TO")</f>
        <v>0</v>
      </c>
      <c r="N58" s="37">
        <f>COUNTIF(AE7:AH37,"TRU")</f>
        <v>1</v>
      </c>
      <c r="O58" s="37">
        <f>COUNTIF(AE7:AH37,"TRA")</f>
        <v>0</v>
      </c>
      <c r="P58" s="37">
        <f>COUNTIF(AE7:AH37,"RE")</f>
        <v>1</v>
      </c>
      <c r="Q58" s="37">
        <f>COUNTIF(AE7:AH37,"RA")</f>
        <v>0</v>
      </c>
      <c r="R58" s="37">
        <f>COUNTIF(AE7:AH37,"TRO")</f>
        <v>0</v>
      </c>
      <c r="S58" s="37">
        <f>COUNTIF(AE7:AH37,"VA")</f>
        <v>0</v>
      </c>
      <c r="T58" s="37">
        <f>COUNTIF(AE7:AH37,"SA")</f>
        <v>0</v>
      </c>
      <c r="U58" s="37">
        <f>COUNTIF(AE7:AH37,"VE")</f>
        <v>0</v>
      </c>
      <c r="V58" s="88">
        <f t="shared" si="27"/>
        <v>34</v>
      </c>
      <c r="W58" s="88"/>
      <c r="X58" s="88"/>
    </row>
    <row r="59" spans="1:24" ht="18.75" x14ac:dyDescent="0.25">
      <c r="A59" s="24">
        <v>9</v>
      </c>
      <c r="B59" s="47" t="s">
        <v>82</v>
      </c>
      <c r="C59" s="37">
        <f>COUNTIF(AI7:AL37,"AI")</f>
        <v>0</v>
      </c>
      <c r="D59" s="37">
        <f>COUNTIF(AI7:AL37,"GR")</f>
        <v>0</v>
      </c>
      <c r="E59" s="37">
        <f>COUNTIF(AI7:AL37,"FU")</f>
        <v>0</v>
      </c>
      <c r="F59" s="37">
        <f>COUNTIF(AI7:AL37,"BR")</f>
        <v>0</v>
      </c>
      <c r="G59" s="37">
        <f>COUNTIF(AI7:AL37,"FG")</f>
        <v>0</v>
      </c>
      <c r="H59" s="37">
        <f>COUNTIF(AI7:AL37,"CA")</f>
        <v>0</v>
      </c>
      <c r="I59" s="37">
        <f>COUNTIF(AI7:AL37,"RV")</f>
        <v>0</v>
      </c>
      <c r="J59" s="37">
        <f>COUNTIF(AI7:AL37,"RO")</f>
        <v>0</v>
      </c>
      <c r="K59" s="37">
        <f>COUNTIF(AI7:AL37,"DS")</f>
        <v>0</v>
      </c>
      <c r="L59" s="37">
        <f>COUNTIF(AI7:AL37,"TS")</f>
        <v>0</v>
      </c>
      <c r="M59" s="37">
        <f>COUNTIF(AI7:AL37,"TO")</f>
        <v>0</v>
      </c>
      <c r="N59" s="37">
        <f>COUNTIF(AI7:AL37,"TRU")</f>
        <v>0</v>
      </c>
      <c r="O59" s="37">
        <f>COUNTIF(AI7:AL37,"TRA")</f>
        <v>0</v>
      </c>
      <c r="P59" s="37">
        <f>COUNTIF(AI7:AL37,"RE")</f>
        <v>0</v>
      </c>
      <c r="Q59" s="37">
        <f>COUNTIF(AI7:AL37,"RA")</f>
        <v>0</v>
      </c>
      <c r="R59" s="37">
        <f>COUNTIF(AI7:AL37,"TRO")</f>
        <v>0</v>
      </c>
      <c r="S59" s="37">
        <f>COUNTIF(AI7:AL37,"VA")</f>
        <v>0</v>
      </c>
      <c r="T59" s="37">
        <f>COUNTIF(AI7:AL37,"SA")</f>
        <v>0</v>
      </c>
      <c r="U59" s="37">
        <f>COUNTIF(AI7:AL37,"VE")</f>
        <v>0</v>
      </c>
      <c r="V59" s="88">
        <f t="shared" si="27"/>
        <v>0</v>
      </c>
      <c r="W59" s="88"/>
      <c r="X59" s="88"/>
    </row>
    <row r="60" spans="1:24" ht="18.75" x14ac:dyDescent="0.25">
      <c r="A60" s="24">
        <v>10</v>
      </c>
      <c r="B60" s="47" t="s">
        <v>90</v>
      </c>
      <c r="C60" s="37">
        <f>COUNTIF(AM7:AP37,"AI")</f>
        <v>0</v>
      </c>
      <c r="D60" s="37">
        <f>COUNTIF(AM7:AP37,"GR")</f>
        <v>0</v>
      </c>
      <c r="E60" s="37">
        <f>COUNTIF(AM7:AP37,"FU")</f>
        <v>0</v>
      </c>
      <c r="F60" s="37">
        <f>COUNTIF(AM7:AP37,"BR")</f>
        <v>0</v>
      </c>
      <c r="G60" s="37">
        <f>COUNTIF(AM7:AP37,"FG")</f>
        <v>0</v>
      </c>
      <c r="H60" s="37">
        <f>COUNTIF(AM7:AP37,"CA")</f>
        <v>0</v>
      </c>
      <c r="I60" s="37">
        <f>COUNTIF(AM7:AP37,"RV")</f>
        <v>0</v>
      </c>
      <c r="J60" s="37">
        <f>COUNTIF(AM7:AP37,"RO")</f>
        <v>4</v>
      </c>
      <c r="K60" s="37">
        <f>COUNTIF(AM7:AP37,"DS")</f>
        <v>0</v>
      </c>
      <c r="L60" s="37">
        <f>COUNTIF(AM7:AP37,"TS")</f>
        <v>0</v>
      </c>
      <c r="M60" s="37">
        <f>COUNTIF(AM7:AP37,"TO")</f>
        <v>0</v>
      </c>
      <c r="N60" s="37">
        <f>COUNTIF(AM7:AP37,"TRU")</f>
        <v>0</v>
      </c>
      <c r="O60" s="37">
        <f>COUNTIF(AM7:AP37,"TRA")</f>
        <v>0</v>
      </c>
      <c r="P60" s="37">
        <f>COUNTIF(AM7:AP37,"RE")</f>
        <v>0</v>
      </c>
      <c r="Q60" s="37">
        <f>COUNTIF(AM7:AP37,"RA")</f>
        <v>0</v>
      </c>
      <c r="R60" s="37">
        <f>COUNTIF(AM7:AP37,"TRO")</f>
        <v>0</v>
      </c>
      <c r="S60" s="37">
        <f>COUNTIF(AM7:AP37,"VA")</f>
        <v>0</v>
      </c>
      <c r="T60" s="37">
        <f>COUNTIF(AM7:AP37,"SA")</f>
        <v>0</v>
      </c>
      <c r="U60" s="37">
        <f>COUNTIF(AM7:AP37,"VE")</f>
        <v>0</v>
      </c>
      <c r="V60" s="88">
        <f t="shared" si="27"/>
        <v>4</v>
      </c>
      <c r="W60" s="88"/>
      <c r="X60" s="88"/>
    </row>
    <row r="61" spans="1:24" ht="18.75" x14ac:dyDescent="0.25">
      <c r="A61" s="24">
        <v>11</v>
      </c>
      <c r="B61" s="47" t="s">
        <v>76</v>
      </c>
      <c r="C61" s="37">
        <f t="shared" ref="C61" si="28">COUNTIF(AQ7:AT37,"AI")</f>
        <v>0</v>
      </c>
      <c r="D61" s="37">
        <f>COUNTIF(AR7:AU37,"GR")</f>
        <v>0</v>
      </c>
      <c r="E61" s="37">
        <f>COUNTIF(AS7:AV37,"FU")</f>
        <v>0</v>
      </c>
      <c r="F61" s="37">
        <f>COUNTIF(AT7:AW37,"BR")</f>
        <v>15</v>
      </c>
      <c r="G61" s="37">
        <f>COUNTIF(AU7:AX37,"FG")</f>
        <v>0</v>
      </c>
      <c r="H61" s="37">
        <f>COUNTIF(AV7:AY37,"CA")</f>
        <v>0</v>
      </c>
      <c r="I61" s="37">
        <f>COUNTIF(AW7:AZ37,"RV")</f>
        <v>0</v>
      </c>
      <c r="J61" s="37">
        <f>COUNTIF(AX7:BA37,"RO")</f>
        <v>0</v>
      </c>
      <c r="K61" s="37">
        <f>COUNTIF(AY7:BB37,"DS")</f>
        <v>0</v>
      </c>
      <c r="L61" s="37">
        <f>COUNTIF(AZ7:BC37,"TS")</f>
        <v>0</v>
      </c>
      <c r="M61" s="37">
        <f>COUNTIF(BA7:BD37,"TO")</f>
        <v>0</v>
      </c>
      <c r="N61" s="37">
        <f>COUNTIF(BB7:BE37,"TRU")</f>
        <v>0</v>
      </c>
      <c r="O61" s="37">
        <f>COUNTIF(BC7:BF37,"TRA")</f>
        <v>0</v>
      </c>
      <c r="P61" s="37">
        <f>COUNTIF(BD7:BG37,"RE")</f>
        <v>0</v>
      </c>
      <c r="Q61" s="37">
        <f>COUNTIF(BE7:BH37,"RA")</f>
        <v>0</v>
      </c>
      <c r="R61" s="37">
        <f>COUNTIF(BF7:BI37,"TRO")</f>
        <v>0</v>
      </c>
      <c r="S61" s="37">
        <f>COUNTIF(BG7:BJ37,"VA")</f>
        <v>0</v>
      </c>
      <c r="T61" s="37">
        <f>COUNTIF(BH7:BK37,"SA")</f>
        <v>0</v>
      </c>
      <c r="U61" s="37">
        <f>COUNTIF(BI7:BL37,"VE")</f>
        <v>0</v>
      </c>
      <c r="V61" s="88">
        <f t="shared" si="27"/>
        <v>15</v>
      </c>
      <c r="W61" s="88"/>
      <c r="X61" s="88"/>
    </row>
    <row r="62" spans="1:24" ht="18.75" x14ac:dyDescent="0.25">
      <c r="A62" s="24">
        <v>12</v>
      </c>
      <c r="B62" s="47" t="s">
        <v>69</v>
      </c>
      <c r="C62" s="37">
        <f>COUNTIF(AU7:AX37,"AI")</f>
        <v>0</v>
      </c>
      <c r="D62" s="37">
        <f>COUNTIF(AU7:AX37,"GR")</f>
        <v>0</v>
      </c>
      <c r="E62" s="37">
        <f>COUNTIF(AU7:AX37,"FU")</f>
        <v>0</v>
      </c>
      <c r="F62" s="37">
        <f>COUNTIF(AU7:AX37,"BR")</f>
        <v>15</v>
      </c>
      <c r="G62" s="37">
        <f>COUNTIF(AU7:AX37,"FG")</f>
        <v>0</v>
      </c>
      <c r="H62" s="37">
        <f>COUNTIF(AU7:AX37,"CA")</f>
        <v>0</v>
      </c>
      <c r="I62" s="37">
        <f>COUNTIF(AU7:AX37,"RV")</f>
        <v>0</v>
      </c>
      <c r="J62" s="37">
        <f>COUNTIF(AU7:AX37,"RO")</f>
        <v>31</v>
      </c>
      <c r="K62" s="37">
        <f>COUNTIF(AU7:AX37,"DS")</f>
        <v>0</v>
      </c>
      <c r="L62" s="37">
        <f>COUNTIF(AU7:AX37,"TS")</f>
        <v>0</v>
      </c>
      <c r="M62" s="37">
        <f>COUNTIF(AU7:AX37,"TO")</f>
        <v>0</v>
      </c>
      <c r="N62" s="37">
        <f>COUNTIF(AU7:AX37,"TRU")</f>
        <v>0</v>
      </c>
      <c r="O62" s="37">
        <f>COUNTIF(AU7:AX37,"TRA")</f>
        <v>0</v>
      </c>
      <c r="P62" s="37">
        <f>COUNTIF(AU7:AX37,"RE")</f>
        <v>0</v>
      </c>
      <c r="Q62" s="37">
        <f>COUNTIF(AU7:AX37,"RA")</f>
        <v>0</v>
      </c>
      <c r="R62" s="37">
        <f>COUNTIF(AU7:AX37,"TRO")</f>
        <v>0</v>
      </c>
      <c r="S62" s="37">
        <f>COUNTIF(AU7:AX37,"VA")</f>
        <v>0</v>
      </c>
      <c r="T62" s="37">
        <f>COUNTIF(AU7:AX37,"SA")</f>
        <v>0</v>
      </c>
      <c r="U62" s="37">
        <f>COUNTIF(AU7:AX37,"VE")</f>
        <v>0</v>
      </c>
      <c r="V62" s="88">
        <f t="shared" si="27"/>
        <v>46</v>
      </c>
      <c r="W62" s="88"/>
      <c r="X62" s="88"/>
    </row>
    <row r="63" spans="1:24" ht="18.75" x14ac:dyDescent="0.25">
      <c r="A63" s="24">
        <v>13</v>
      </c>
      <c r="B63" s="47" t="s">
        <v>61</v>
      </c>
      <c r="C63" s="37">
        <f>COUNTIF(AY7:BB37,"AI")</f>
        <v>0</v>
      </c>
      <c r="D63" s="37">
        <f>COUNTIF(AY7:BB37,"GR")</f>
        <v>0</v>
      </c>
      <c r="E63" s="37">
        <f>COUNTIF(AY7:BB37,"FU")</f>
        <v>0</v>
      </c>
      <c r="F63" s="37">
        <f>COUNTIF(AY7:BB37,"BR")</f>
        <v>0</v>
      </c>
      <c r="G63" s="37">
        <f>COUNTIF(AY7:BB37,"FG")</f>
        <v>0</v>
      </c>
      <c r="H63" s="37">
        <f>COUNTIF(AY7:BB37,"CA")</f>
        <v>0</v>
      </c>
      <c r="I63" s="37">
        <f>COUNTIF(AY7:BB37,"RV")</f>
        <v>0</v>
      </c>
      <c r="J63" s="37">
        <f>COUNTIF(AY7:BB37,"RO")</f>
        <v>0</v>
      </c>
      <c r="K63" s="37">
        <f>COUNTIF(AY7:BB37,"DS")</f>
        <v>0</v>
      </c>
      <c r="L63" s="37">
        <f>COUNTIF(AY7:BB37,"TS")</f>
        <v>0</v>
      </c>
      <c r="M63" s="37">
        <f>COUNTIF(AY7:BB37,"TO")</f>
        <v>0</v>
      </c>
      <c r="N63" s="37">
        <f>COUNTIF(AY7:BB37,"TRU")</f>
        <v>0</v>
      </c>
      <c r="O63" s="37">
        <f>COUNTIF(AY7:BB37,"TRA")</f>
        <v>0</v>
      </c>
      <c r="P63" s="37">
        <f>COUNTIF(AY7:BB37,"RE")</f>
        <v>1</v>
      </c>
      <c r="Q63" s="37">
        <f>COUNTIF(AY7:BB37,"RA")</f>
        <v>0</v>
      </c>
      <c r="R63" s="37">
        <f>COUNTIF(AY7:BB37,"TRO")</f>
        <v>0</v>
      </c>
      <c r="S63" s="37">
        <f>COUNTIF(AY7:BB37,"VA")</f>
        <v>0</v>
      </c>
      <c r="T63" s="37">
        <f>COUNTIF(AY7:BB37,"SA")</f>
        <v>0</v>
      </c>
      <c r="U63" s="37">
        <f>COUNTIF(AY7:BB37,"VE")</f>
        <v>0</v>
      </c>
      <c r="V63" s="88">
        <f t="shared" si="27"/>
        <v>1</v>
      </c>
      <c r="W63" s="88"/>
      <c r="X63" s="88"/>
    </row>
    <row r="64" spans="1:24" ht="18.75" x14ac:dyDescent="0.25">
      <c r="A64" s="24">
        <v>14</v>
      </c>
      <c r="B64" s="47" t="s">
        <v>87</v>
      </c>
      <c r="C64" s="37">
        <f>COUNTIF(BC7:BF37,"AI")</f>
        <v>0</v>
      </c>
      <c r="D64" s="37">
        <f>COUNTIF(BC7:BF37,"GR")</f>
        <v>0</v>
      </c>
      <c r="E64" s="37">
        <f>COUNTIF(BC7:BF37,"FU")</f>
        <v>0</v>
      </c>
      <c r="F64" s="37">
        <f>COUNTIF(BC7:BF37,"BR")</f>
        <v>1</v>
      </c>
      <c r="G64" s="37">
        <f>COUNTIF(BC7:BF37,"FG")</f>
        <v>0</v>
      </c>
      <c r="H64" s="37">
        <f>COUNTIF(BC7:BF37,"CA")</f>
        <v>31</v>
      </c>
      <c r="I64" s="37">
        <f>COUNTIF(BC7:BF37,"RV")</f>
        <v>0</v>
      </c>
      <c r="J64" s="37">
        <f>COUNTIF(BC7:BF37,"RO")</f>
        <v>24</v>
      </c>
      <c r="K64" s="37">
        <f>COUNTIF(BC7:BF37,"DS")</f>
        <v>0</v>
      </c>
      <c r="L64" s="37">
        <f>COUNTIF(BC7:BF37,"TS")</f>
        <v>0</v>
      </c>
      <c r="M64" s="37">
        <f>COUNTIF(BC7:BF37,"TO")</f>
        <v>0</v>
      </c>
      <c r="N64" s="37">
        <f>COUNTIF(BC7:BF37,"TRU")</f>
        <v>0</v>
      </c>
      <c r="O64" s="37">
        <f>COUNTIF(BC7:BF37,"TRA")</f>
        <v>0</v>
      </c>
      <c r="P64" s="37">
        <f>COUNTIF(BC7:BF37,"RE")</f>
        <v>0</v>
      </c>
      <c r="Q64" s="37">
        <f>COUNTIF(BC7:BF37,"RA")</f>
        <v>0</v>
      </c>
      <c r="R64" s="37">
        <f>COUNTIF(BC7:BF37,"TRO")</f>
        <v>0</v>
      </c>
      <c r="S64" s="37">
        <f>COUNTIF(BC7:BF37,"VA")</f>
        <v>0</v>
      </c>
      <c r="T64" s="37">
        <f>COUNTIF(BC7:BF37,"SA")</f>
        <v>0</v>
      </c>
      <c r="U64" s="37">
        <f>COUNTIF(BC7:BF37,"VE")</f>
        <v>0</v>
      </c>
      <c r="V64" s="88">
        <f t="shared" si="27"/>
        <v>56</v>
      </c>
      <c r="W64" s="88"/>
      <c r="X64" s="88"/>
    </row>
    <row r="65" spans="1:24" ht="18.75" x14ac:dyDescent="0.25">
      <c r="A65" s="24">
        <v>15</v>
      </c>
      <c r="B65" s="47" t="s">
        <v>52</v>
      </c>
      <c r="C65" s="37">
        <f>COUNTIF(BG7:BJ37,"AI")</f>
        <v>0</v>
      </c>
      <c r="D65" s="37">
        <f>COUNTIF(BG7:BJ37,"GR")</f>
        <v>0</v>
      </c>
      <c r="E65" s="37">
        <f>COUNTIF(BG7:BJ37,"FU")</f>
        <v>0</v>
      </c>
      <c r="F65" s="37">
        <f>COUNTIF(BG7:BJ37,"BR")</f>
        <v>0</v>
      </c>
      <c r="G65" s="37">
        <f>COUNTIF(BG7:BJ37,"FG")</f>
        <v>0</v>
      </c>
      <c r="H65" s="37">
        <f>COUNTIF(BG7:BJ37,"CA")</f>
        <v>0</v>
      </c>
      <c r="I65" s="37">
        <f>COUNTIF(BG7:BJ37,"RV")</f>
        <v>0</v>
      </c>
      <c r="J65" s="37">
        <f>COUNTIF(BG7:BJ37,"RO")</f>
        <v>25</v>
      </c>
      <c r="K65" s="37">
        <f>COUNTIF(BG7:BJ37,"DS")</f>
        <v>0</v>
      </c>
      <c r="L65" s="37">
        <f>COUNTIF(BG7:BJ37,"TS")</f>
        <v>0</v>
      </c>
      <c r="M65" s="37">
        <f>COUNTIF(BG7:BJ37,"TO")</f>
        <v>0</v>
      </c>
      <c r="N65" s="37">
        <f>COUNTIF(BG7:BJ37,"TRU")</f>
        <v>0</v>
      </c>
      <c r="O65" s="37">
        <f>COUNTIF(BG7:BJ37,"TRA")</f>
        <v>0</v>
      </c>
      <c r="P65" s="37">
        <f>COUNTIF(BG7:BJ37,"RE")</f>
        <v>0</v>
      </c>
      <c r="Q65" s="37">
        <f>COUNTIF(BG7:BJ37,"RA")</f>
        <v>0</v>
      </c>
      <c r="R65" s="37">
        <f>COUNTIF(BG7:BJ37,"TRO")</f>
        <v>0</v>
      </c>
      <c r="S65" s="37">
        <f>COUNTIF(BG7:BJ37,"VA")</f>
        <v>0</v>
      </c>
      <c r="T65" s="37">
        <f>COUNTIF(BG7:BJ37,"SA")</f>
        <v>0</v>
      </c>
      <c r="U65" s="37">
        <f>COUNTIF(BG7:BJ37,"AI")</f>
        <v>0</v>
      </c>
      <c r="V65" s="88">
        <f t="shared" si="27"/>
        <v>25</v>
      </c>
      <c r="W65" s="88"/>
      <c r="X65" s="88"/>
    </row>
    <row r="66" spans="1:24" ht="18.75" x14ac:dyDescent="0.25">
      <c r="A66" s="24">
        <v>16</v>
      </c>
      <c r="B66" s="47" t="s">
        <v>71</v>
      </c>
      <c r="C66" s="37">
        <f>COUNTIF(BK7:BN37,"AI")</f>
        <v>0</v>
      </c>
      <c r="D66" s="37">
        <f>COUNTIF(BK7:BN37,"GR")</f>
        <v>0</v>
      </c>
      <c r="E66" s="37">
        <f>COUNTIF(BK7:BN37,"FU")</f>
        <v>0</v>
      </c>
      <c r="F66" s="37">
        <f>COUNTIF(BK7:BN37,"BR")</f>
        <v>23</v>
      </c>
      <c r="G66" s="37">
        <f>COUNTIF(BK7:BN37,"FG")</f>
        <v>0</v>
      </c>
      <c r="H66" s="37">
        <f>COUNTIF(BK7:BN37,"CA")</f>
        <v>0</v>
      </c>
      <c r="I66" s="37">
        <f>COUNTIF(BK7:BN37,"RV")</f>
        <v>0</v>
      </c>
      <c r="J66" s="37">
        <f>COUNTIF(BK7:BN37,"RO")</f>
        <v>31</v>
      </c>
      <c r="K66" s="37">
        <f>COUNTIF(BK7:BN37,"DS")</f>
        <v>0</v>
      </c>
      <c r="L66" s="37">
        <f>COUNTIF(BK7:BN37,"TS")</f>
        <v>0</v>
      </c>
      <c r="M66" s="37">
        <f>COUNTIF(BK7:BN37,"TO")</f>
        <v>0</v>
      </c>
      <c r="N66" s="37">
        <f>COUNTIF(BK7:BN37,"TRU")</f>
        <v>2</v>
      </c>
      <c r="O66" s="37">
        <f>COUNTIF(BK7:BN37,"TRA")</f>
        <v>0</v>
      </c>
      <c r="P66" s="37">
        <f>COUNTIF(BK7:BN37,"RE")</f>
        <v>1</v>
      </c>
      <c r="Q66" s="37">
        <f>COUNTIF(BK7:BN37,"RA")</f>
        <v>0</v>
      </c>
      <c r="R66" s="37">
        <f>COUNTIF(BK7:BN37,"TRO")</f>
        <v>0</v>
      </c>
      <c r="S66" s="37">
        <f>COUNTIF(BK7:BN37,"VA")</f>
        <v>0</v>
      </c>
      <c r="T66" s="37">
        <f>COUNTIF(BK7:BN37,"SA")</f>
        <v>0</v>
      </c>
      <c r="U66" s="37">
        <f>COUNTIF(BK7:BN37,"VE")</f>
        <v>0</v>
      </c>
      <c r="V66" s="88">
        <f t="shared" si="27"/>
        <v>57</v>
      </c>
      <c r="W66" s="88"/>
      <c r="X66" s="88"/>
    </row>
    <row r="67" spans="1:24" ht="18.75" x14ac:dyDescent="0.25">
      <c r="A67" s="24">
        <v>17</v>
      </c>
      <c r="B67" s="47" t="s">
        <v>68</v>
      </c>
      <c r="C67" s="37">
        <f>COUNTIF(BO7:BR37,"AI")</f>
        <v>0</v>
      </c>
      <c r="D67" s="37">
        <f>COUNTIF(BO7:BR37,"GR")</f>
        <v>0</v>
      </c>
      <c r="E67" s="37">
        <f>COUNTIF(BO7:BR37,"FU")</f>
        <v>0</v>
      </c>
      <c r="F67" s="37">
        <f>COUNTIF(BO7:BR37,"BR")</f>
        <v>0</v>
      </c>
      <c r="G67" s="37">
        <f>COUNTIF(BO7:BR37,"FG")</f>
        <v>0</v>
      </c>
      <c r="H67" s="37">
        <f>COUNTIF(BO7:BR37,"CA")</f>
        <v>0</v>
      </c>
      <c r="I67" s="37">
        <f>COUNTIF(BO7:BR37,"RV")</f>
        <v>0</v>
      </c>
      <c r="J67" s="37">
        <f>COUNTIF(BO7:BR37,"RO")</f>
        <v>30</v>
      </c>
      <c r="K67" s="37">
        <f>COUNTIF(BO7:BR37,"DS")</f>
        <v>0</v>
      </c>
      <c r="L67" s="37">
        <f>COUNTIF(BO7:BR37,"TS")</f>
        <v>0</v>
      </c>
      <c r="M67" s="37">
        <f>COUNTIF(BO7:BR37,"TO")</f>
        <v>0</v>
      </c>
      <c r="N67" s="37">
        <f>COUNTIF(BO7:BR37,"TRU")</f>
        <v>0</v>
      </c>
      <c r="O67" s="37">
        <f>COUNTIF(BO7:BR37,"TRA")</f>
        <v>0</v>
      </c>
      <c r="P67" s="37">
        <f>COUNTIF(BO7:BR37,"RE")</f>
        <v>0</v>
      </c>
      <c r="Q67" s="37">
        <f>COUNTIF(BO7:BR37,"RA")</f>
        <v>0</v>
      </c>
      <c r="R67" s="37">
        <f>COUNTIF(BO7:BR37,"TRO")</f>
        <v>0</v>
      </c>
      <c r="S67" s="37">
        <f>COUNTIF(BO7:BR37,"VA")</f>
        <v>0</v>
      </c>
      <c r="T67" s="37">
        <f>COUNTIF(BO7:BR37,"SA")</f>
        <v>0</v>
      </c>
      <c r="U67" s="37">
        <f>COUNTIF(BO7:BR37,"VE")</f>
        <v>0</v>
      </c>
      <c r="V67" s="88">
        <f t="shared" si="27"/>
        <v>30</v>
      </c>
      <c r="W67" s="88"/>
      <c r="X67" s="88"/>
    </row>
    <row r="68" spans="1:24" ht="18.75" x14ac:dyDescent="0.25">
      <c r="A68" s="24">
        <v>18</v>
      </c>
      <c r="B68" s="47" t="s">
        <v>50</v>
      </c>
      <c r="C68" s="37">
        <f>COUNTIF(BS7:BV37,"AI")</f>
        <v>0</v>
      </c>
      <c r="D68" s="37">
        <f>COUNTIF(BS7:BV37,"GR")</f>
        <v>0</v>
      </c>
      <c r="E68" s="37">
        <f>COUNTIF(BS7:BV37,"FU")</f>
        <v>0</v>
      </c>
      <c r="F68" s="37">
        <f>COUNTIF(BS7:BV37,"BR")</f>
        <v>1</v>
      </c>
      <c r="G68" s="37">
        <f>COUNTIF(BS7:BV37,"FG")</f>
        <v>0</v>
      </c>
      <c r="H68" s="37">
        <f>COUNTIF(BS7:BV37,"CA")</f>
        <v>0</v>
      </c>
      <c r="I68" s="37">
        <f>COUNTIF(BS7:BV37,"RV")</f>
        <v>0</v>
      </c>
      <c r="J68" s="37">
        <f>COUNTIF(BS7:BV37,"RO")</f>
        <v>0</v>
      </c>
      <c r="K68" s="37">
        <f>COUNTIF(BS7:BV37,"DS")</f>
        <v>0</v>
      </c>
      <c r="L68" s="37">
        <f>COUNTIF(BS7:BV37,"TS")</f>
        <v>0</v>
      </c>
      <c r="M68" s="37">
        <f>COUNTIF(BS7:BV37,"TO")</f>
        <v>0</v>
      </c>
      <c r="N68" s="37">
        <f>COUNTIF(BS7:BV37,"TRU")</f>
        <v>0</v>
      </c>
      <c r="O68" s="37">
        <f>COUNTIF(BS7:BV37,"TRA")</f>
        <v>0</v>
      </c>
      <c r="P68" s="37">
        <f>COUNTIF(BS7:BV37,"RE")</f>
        <v>0</v>
      </c>
      <c r="Q68" s="37">
        <f>COUNTIF(BS7:BV37,"RA")</f>
        <v>0</v>
      </c>
      <c r="R68" s="37">
        <f>COUNTIF(BS7:BV37,"TRO")</f>
        <v>0</v>
      </c>
      <c r="S68" s="37">
        <f>COUNTIF(BS7:BV37,"VA")</f>
        <v>0</v>
      </c>
      <c r="T68" s="37">
        <f>COUNTIF(BS7:BV37,"SA")</f>
        <v>0</v>
      </c>
      <c r="U68" s="37">
        <f>COUNTIF(BS7:BV37,"VE")</f>
        <v>0</v>
      </c>
      <c r="V68" s="88">
        <f t="shared" si="27"/>
        <v>1</v>
      </c>
      <c r="W68" s="88"/>
      <c r="X68" s="88"/>
    </row>
    <row r="69" spans="1:24" ht="18.75" x14ac:dyDescent="0.25">
      <c r="A69" s="24">
        <v>19</v>
      </c>
      <c r="B69" s="47" t="s">
        <v>62</v>
      </c>
      <c r="C69" s="37">
        <f>COUNTIF(BW7:BZ37,"AI")</f>
        <v>0</v>
      </c>
      <c r="D69" s="37">
        <f>COUNTIF(BW7:BZ37,"GR")</f>
        <v>0</v>
      </c>
      <c r="E69" s="37">
        <f>COUNTIF(BW7:BZ37,"FU")</f>
        <v>0</v>
      </c>
      <c r="F69" s="37">
        <f>COUNTIF(BW7:BZ37,"BR")</f>
        <v>0</v>
      </c>
      <c r="G69" s="37">
        <f>COUNTIF(BW7:BZ37,"FG")</f>
        <v>0</v>
      </c>
      <c r="H69" s="37">
        <f>COUNTIF(BW7:BZ37,"CA")</f>
        <v>0</v>
      </c>
      <c r="I69" s="37">
        <f>COUNTIF(BW7:BZ37,"RV")</f>
        <v>0</v>
      </c>
      <c r="J69" s="37">
        <f>COUNTIF(BW7:BZ37,"RO")</f>
        <v>31</v>
      </c>
      <c r="K69" s="37">
        <f>COUNTIF(BW7:BZ37,"DS")</f>
        <v>0</v>
      </c>
      <c r="L69" s="37">
        <f>COUNTIF(BW7:BZ37,"TS")</f>
        <v>0</v>
      </c>
      <c r="M69" s="37">
        <f>COUNTIF(BW7:BZ37,"TO")</f>
        <v>0</v>
      </c>
      <c r="N69" s="37">
        <f>COUNTIF(BW7:BZ37,"TRU")</f>
        <v>0</v>
      </c>
      <c r="O69" s="37">
        <f>COUNTIF(BW7:BZ37,"TRA")</f>
        <v>0</v>
      </c>
      <c r="P69" s="37">
        <f>COUNTIF(BW7:BZ37,"RE")</f>
        <v>0</v>
      </c>
      <c r="Q69" s="37">
        <f>COUNTIF(BW7:BZ37,"RA")</f>
        <v>0</v>
      </c>
      <c r="R69" s="37">
        <f>COUNTIF(BW7:BZ37,"TRO")</f>
        <v>0</v>
      </c>
      <c r="S69" s="37">
        <f>COUNTIF(BW7:BZ37,"VA")</f>
        <v>0</v>
      </c>
      <c r="T69" s="37">
        <f>COUNTIF(BW7:BZ37,"SA")</f>
        <v>0</v>
      </c>
      <c r="U69" s="37">
        <f>COUNTIF(BW7:BZ37,"VE")</f>
        <v>0</v>
      </c>
      <c r="V69" s="88">
        <f t="shared" si="27"/>
        <v>31</v>
      </c>
      <c r="W69" s="88"/>
      <c r="X69" s="88"/>
    </row>
    <row r="70" spans="1:24" ht="18.75" x14ac:dyDescent="0.25">
      <c r="A70" s="24">
        <v>20</v>
      </c>
      <c r="B70" s="47" t="s">
        <v>22</v>
      </c>
      <c r="C70" s="37">
        <f>COUNTIF(CA7:CD37,"AI")</f>
        <v>0</v>
      </c>
      <c r="D70" s="37">
        <f>COUNTIF(CA7:CD37,"GR")</f>
        <v>0</v>
      </c>
      <c r="E70" s="37">
        <f>COUNTIF(CA7:CD37,"FU")</f>
        <v>0</v>
      </c>
      <c r="F70" s="37">
        <f>COUNTIF(CA7:CD37,"BR")</f>
        <v>1</v>
      </c>
      <c r="G70" s="37">
        <f>COUNTIF(CA7:CD37,"FG")</f>
        <v>0</v>
      </c>
      <c r="H70" s="37">
        <f>COUNTIF(CA7:CD37,"CA")</f>
        <v>0</v>
      </c>
      <c r="I70" s="37">
        <f>COUNTIF(CA7:CD37,"RV")</f>
        <v>0</v>
      </c>
      <c r="J70" s="37">
        <f>COUNTIF(CA7:CD37,"RO")</f>
        <v>5</v>
      </c>
      <c r="K70" s="37">
        <f>COUNTIF(CA7:CD37,"DS")</f>
        <v>0</v>
      </c>
      <c r="L70" s="37">
        <f>COUNTIF(CA7:CD37,"TS")</f>
        <v>0</v>
      </c>
      <c r="M70" s="37">
        <f>COUNTIF(CA7:CD37,"TO")</f>
        <v>0</v>
      </c>
      <c r="N70" s="37">
        <f>COUNTIF(CA7:CD37,"TRU")</f>
        <v>1</v>
      </c>
      <c r="O70" s="37">
        <f>COUNTIF(CA7:CD37,"TRA")</f>
        <v>0</v>
      </c>
      <c r="P70" s="37">
        <f>COUNTIF(CA7:CD37,"RE")</f>
        <v>0</v>
      </c>
      <c r="Q70" s="37">
        <f>COUNTIF(CA7:CD37,"RA")</f>
        <v>0</v>
      </c>
      <c r="R70" s="37">
        <f>COUNTIF(CA7:CD37,"TRO")</f>
        <v>0</v>
      </c>
      <c r="S70" s="37">
        <f>COUNTIF(CA7:CD37,"VA")</f>
        <v>0</v>
      </c>
      <c r="T70" s="37">
        <f>COUNTIF(CA7:CD37,"SA")</f>
        <v>0</v>
      </c>
      <c r="U70" s="37">
        <f>COUNTIF(CA7:CD37,"VE")</f>
        <v>0</v>
      </c>
      <c r="V70" s="88">
        <f t="shared" si="27"/>
        <v>7</v>
      </c>
      <c r="W70" s="88"/>
      <c r="X70" s="88"/>
    </row>
    <row r="71" spans="1:24" ht="18.75" x14ac:dyDescent="0.25">
      <c r="A71" s="24">
        <v>21</v>
      </c>
      <c r="B71" s="47" t="s">
        <v>58</v>
      </c>
      <c r="C71" s="37">
        <f>COUNTIF(CE7:CH37,"AI")</f>
        <v>0</v>
      </c>
      <c r="D71" s="37">
        <f>COUNTIF(CE7:CH37,"GR")</f>
        <v>0</v>
      </c>
      <c r="E71" s="37">
        <f>COUNTIF(CE7:CH37,"FU")</f>
        <v>0</v>
      </c>
      <c r="F71" s="37">
        <f>COUNTIF(CE7:CH37,"BR")</f>
        <v>0</v>
      </c>
      <c r="G71" s="37">
        <f>COUNTIF(CE7:CH37,"FG")</f>
        <v>0</v>
      </c>
      <c r="H71" s="37">
        <f>COUNTIF(CE7:CH37,"CA")</f>
        <v>6</v>
      </c>
      <c r="I71" s="37">
        <f>COUNTIF(CE7:CH37,"RV")</f>
        <v>0</v>
      </c>
      <c r="J71" s="37">
        <f>COUNTIF(CE7:CH37,"RO")</f>
        <v>0</v>
      </c>
      <c r="K71" s="37">
        <f>COUNTIF(CE7:CH37,"DS")</f>
        <v>0</v>
      </c>
      <c r="L71" s="37">
        <f>COUNTIF(CE7:CH37,"TS")</f>
        <v>0</v>
      </c>
      <c r="M71" s="37">
        <f>COUNTIF(CE7:CH37,"TO")</f>
        <v>0</v>
      </c>
      <c r="N71" s="37">
        <f>COUNTIF(CE7:CH37,"TRU")</f>
        <v>1</v>
      </c>
      <c r="O71" s="37">
        <f>COUNTIF(CE7:CH37,"TRA")</f>
        <v>0</v>
      </c>
      <c r="P71" s="37">
        <f>COUNTIF(CE7:CH37,"RE")</f>
        <v>2</v>
      </c>
      <c r="Q71" s="37">
        <f>COUNTIF(CE7:CH37,"RA")</f>
        <v>0</v>
      </c>
      <c r="R71" s="37">
        <f>COUNTIF(CE7:CH37,"TRO")</f>
        <v>0</v>
      </c>
      <c r="S71" s="37">
        <f>COUNTIF(CE7:CH37,"VA")</f>
        <v>0</v>
      </c>
      <c r="T71" s="37">
        <f>COUNTIF(CE7:CH37,"SA")</f>
        <v>0</v>
      </c>
      <c r="U71" s="37">
        <f>COUNTIF(CE7:CH37,"VE")</f>
        <v>0</v>
      </c>
      <c r="V71" s="88">
        <f t="shared" si="27"/>
        <v>9</v>
      </c>
      <c r="W71" s="88"/>
      <c r="X71" s="88"/>
    </row>
    <row r="72" spans="1:24" ht="18.75" x14ac:dyDescent="0.25">
      <c r="A72" s="24">
        <v>22</v>
      </c>
      <c r="B72" s="47" t="s">
        <v>81</v>
      </c>
      <c r="C72" s="37">
        <f>COUNTIF(CI7:CL37,"AI")</f>
        <v>0</v>
      </c>
      <c r="D72" s="37">
        <f>COUNTIF(CI7:CL37,"GR")</f>
        <v>0</v>
      </c>
      <c r="E72" s="37">
        <f>COUNTIF(C28:F28,"FU")</f>
        <v>0</v>
      </c>
      <c r="F72" s="37">
        <f>COUNTIF(C28:F28,"BR")</f>
        <v>0</v>
      </c>
      <c r="G72" s="37">
        <f>COUNTIF(C28:F28,"FG")</f>
        <v>0</v>
      </c>
      <c r="H72" s="37">
        <f>COUNTIF(C28:F28,"CA")</f>
        <v>0</v>
      </c>
      <c r="I72" s="37">
        <f>COUNTIF(C28:F28,"RV")</f>
        <v>0</v>
      </c>
      <c r="J72" s="37">
        <f>COUNTIF(C28:F28,"RO")</f>
        <v>1</v>
      </c>
      <c r="K72" s="37">
        <f>COUNTIF(C28:F28,"DS")</f>
        <v>0</v>
      </c>
      <c r="L72" s="37">
        <f>COUNTIF(C28:F28,"TS")</f>
        <v>0</v>
      </c>
      <c r="M72" s="37">
        <f>COUNTIF(C28:F28,"TO")</f>
        <v>0</v>
      </c>
      <c r="N72" s="37">
        <f>COUNTIF(C28:F28,"TRU")</f>
        <v>0</v>
      </c>
      <c r="O72" s="37">
        <f>COUNTIF(C28:F28,"TRA")</f>
        <v>0</v>
      </c>
      <c r="P72" s="37">
        <f>COUNTIF(C28:F28,"RE")</f>
        <v>0</v>
      </c>
      <c r="Q72" s="37">
        <f>COUNTIF(C28:F28,"RA")</f>
        <v>0</v>
      </c>
      <c r="R72" s="37">
        <f>COUNTIF(C28:F28,"TRO")</f>
        <v>0</v>
      </c>
      <c r="S72" s="37">
        <f>COUNTIF(C28:F28,"VA")</f>
        <v>0</v>
      </c>
      <c r="T72" s="37">
        <f>COUNTIF(C28:F28,"SA")</f>
        <v>0</v>
      </c>
      <c r="U72" s="37">
        <f>COUNTIF(C28:F28,"VE")</f>
        <v>0</v>
      </c>
      <c r="V72" s="88">
        <f t="shared" si="27"/>
        <v>1</v>
      </c>
      <c r="W72" s="88"/>
      <c r="X72" s="88"/>
    </row>
    <row r="73" spans="1:24" ht="24.75" customHeight="1" x14ac:dyDescent="0.25">
      <c r="A73" s="24">
        <v>23</v>
      </c>
      <c r="B73" s="47" t="s">
        <v>65</v>
      </c>
      <c r="C73" s="37">
        <f>COUNTIF(CM7:CP37,"AI")</f>
        <v>0</v>
      </c>
      <c r="D73" s="37">
        <f>COUNTIF(CM7:CP37,"GR")</f>
        <v>0</v>
      </c>
      <c r="E73" s="37">
        <f>COUNTIF(CM7:CP37,"FU")</f>
        <v>0</v>
      </c>
      <c r="F73" s="37">
        <f>COUNTIF(CM7:CP37,"BR")</f>
        <v>1</v>
      </c>
      <c r="G73" s="37">
        <f>COUNTIF(CM7:CP37,"FG")</f>
        <v>0</v>
      </c>
      <c r="H73" s="37">
        <f>COUNTIF(CM7:CP37,"CA")</f>
        <v>0</v>
      </c>
      <c r="I73" s="37">
        <f>COUNTIF(CM7:CP37,"RV")</f>
        <v>0</v>
      </c>
      <c r="J73" s="37">
        <f>COUNTIF(CM7:CP37,"RO")</f>
        <v>30</v>
      </c>
      <c r="K73" s="37">
        <f>COUNTIF(CM7:CP37,"DS")</f>
        <v>0</v>
      </c>
      <c r="L73" s="37">
        <f>COUNTIF(CM7:CP37,"TS")</f>
        <v>0</v>
      </c>
      <c r="M73" s="37">
        <f>COUNTIF(CM7:CP37,"TO")</f>
        <v>0</v>
      </c>
      <c r="N73" s="37">
        <f>COUNTIF(CM7:CP37,"TRU")</f>
        <v>0</v>
      </c>
      <c r="O73" s="37">
        <f>COUNTIF(CM7:CP37,"TRA")</f>
        <v>0</v>
      </c>
      <c r="P73" s="37">
        <f>COUNTIF(CM7:CP37,"RE")</f>
        <v>0</v>
      </c>
      <c r="Q73" s="37">
        <f>COUNTIF(CM7:CP37,"RA")</f>
        <v>0</v>
      </c>
      <c r="R73" s="37">
        <f>COUNTIF(CM7:CP37,"TRO")</f>
        <v>0</v>
      </c>
      <c r="S73" s="37">
        <f>COUNTIF(CM7:CP37,"VA")</f>
        <v>0</v>
      </c>
      <c r="T73" s="37">
        <f>COUNTIF(CM7:CP37,"SA")</f>
        <v>0</v>
      </c>
      <c r="U73" s="37">
        <f>COUNTIF(CM7:CP37,"VE")</f>
        <v>0</v>
      </c>
      <c r="V73" s="88">
        <f t="shared" si="27"/>
        <v>31</v>
      </c>
      <c r="W73" s="88"/>
      <c r="X73" s="88"/>
    </row>
    <row r="74" spans="1:24" ht="18.75" x14ac:dyDescent="0.25">
      <c r="A74" s="24">
        <v>24</v>
      </c>
      <c r="B74" s="47" t="s">
        <v>67</v>
      </c>
      <c r="C74" s="37">
        <f>COUNTIF(CQ7:CT37,"AI")</f>
        <v>0</v>
      </c>
      <c r="D74" s="37">
        <f>COUNTIF(CQ7:CT37,"GR")</f>
        <v>0</v>
      </c>
      <c r="E74" s="37">
        <f>COUNTIF(CQ7:CT37,"FU")</f>
        <v>0</v>
      </c>
      <c r="F74" s="37">
        <f>COUNTIF(CQ7:CT37,"BR")</f>
        <v>8</v>
      </c>
      <c r="G74" s="37">
        <f>COUNTIF(CQ7:CT37,"FG")</f>
        <v>0</v>
      </c>
      <c r="H74" s="37">
        <f>COUNTIF(CQ7:CT37,"CA")</f>
        <v>0</v>
      </c>
      <c r="I74" s="37">
        <f>COUNTIF(CQ7:CT37,"RV")</f>
        <v>0</v>
      </c>
      <c r="J74" s="37">
        <f>COUNTIF(CQ7:CT37,"RO")</f>
        <v>30</v>
      </c>
      <c r="K74" s="37">
        <f>COUNTIF(CQ7:CT37,"DS")</f>
        <v>0</v>
      </c>
      <c r="L74" s="37">
        <f>COUNTIF(CQ7:CT37,"TS")</f>
        <v>0</v>
      </c>
      <c r="M74" s="37">
        <f>COUNTIF(CQ7:CT37,"TO")</f>
        <v>0</v>
      </c>
      <c r="N74" s="37">
        <f>COUNTIF(CQ7:CT37,"TRU")</f>
        <v>1</v>
      </c>
      <c r="O74" s="37">
        <f>COUNTIF(CQ7:CT37,"TRA")</f>
        <v>0</v>
      </c>
      <c r="P74" s="37">
        <f>COUNTIF(CQ7:CT37,"RE")</f>
        <v>1</v>
      </c>
      <c r="Q74" s="37">
        <f>COUNTIF(CQ7:CT37,"RA")</f>
        <v>0</v>
      </c>
      <c r="R74" s="37">
        <f>COUNTIF(CQ7:CT37,"TRO")</f>
        <v>0</v>
      </c>
      <c r="S74" s="37">
        <f>COUNTIF(CQ7:CT37,"VA")</f>
        <v>0</v>
      </c>
      <c r="T74" s="37">
        <f>COUNTIF(CQ7:CT37,"SA")</f>
        <v>0</v>
      </c>
      <c r="U74" s="37">
        <f>COUNTIF(CQ7:CT37,"VE")</f>
        <v>0</v>
      </c>
      <c r="V74" s="88">
        <f t="shared" si="27"/>
        <v>40</v>
      </c>
      <c r="W74" s="88"/>
      <c r="X74" s="88"/>
    </row>
    <row r="75" spans="1:24" ht="21.75" customHeight="1" x14ac:dyDescent="0.25">
      <c r="A75" s="24">
        <v>25</v>
      </c>
      <c r="B75" s="47" t="s">
        <v>72</v>
      </c>
      <c r="C75" s="37">
        <f>COUNTIF(CU7:CX37,"AI")</f>
        <v>0</v>
      </c>
      <c r="D75" s="37">
        <f>COUNTIF(CU7:CX37,"GR")</f>
        <v>0</v>
      </c>
      <c r="E75" s="37">
        <f>COUNTIF(CU7:CX37,"FU")</f>
        <v>0</v>
      </c>
      <c r="F75" s="37">
        <f>COUNTIF(CU7:CX37,"BR")</f>
        <v>0</v>
      </c>
      <c r="G75" s="37">
        <f>COUNTIF(CU7:CX37,"FG")</f>
        <v>0</v>
      </c>
      <c r="H75" s="37">
        <f>COUNTIF(CU7:CX37,"CA")</f>
        <v>0</v>
      </c>
      <c r="I75" s="37">
        <f>COUNTIF(CU7:CX37,"RV")</f>
        <v>0</v>
      </c>
      <c r="J75" s="37">
        <f>COUNTIF(CU7:CX37,"RO")</f>
        <v>31</v>
      </c>
      <c r="K75" s="37">
        <f>COUNTIF(CU7:CX37,"DS")</f>
        <v>0</v>
      </c>
      <c r="L75" s="37">
        <f>COUNTIF(CU7:CX37,"TS")</f>
        <v>0</v>
      </c>
      <c r="M75" s="37">
        <f>COUNTIF(CU7:CX37,"TO")</f>
        <v>0</v>
      </c>
      <c r="N75" s="37">
        <f>COUNTIF(CU7:CX37,"TRU")</f>
        <v>1</v>
      </c>
      <c r="O75" s="37">
        <f>COUNTIF(CU7:CX37,"TRA")</f>
        <v>0</v>
      </c>
      <c r="P75" s="37">
        <f>COUNTIF(CU7:CX37,"RE")</f>
        <v>0</v>
      </c>
      <c r="Q75" s="37">
        <f>COUNTIF(CU7:CX37,"RA")</f>
        <v>0</v>
      </c>
      <c r="R75" s="37">
        <f>COUNTIF(CU7:CX37,"TRO")</f>
        <v>0</v>
      </c>
      <c r="S75" s="37">
        <f>COUNTIF(CU7:CX37,"VA")</f>
        <v>0</v>
      </c>
      <c r="T75" s="37">
        <f>COUNTIF(CU7:CX37,"SA")</f>
        <v>0</v>
      </c>
      <c r="U75" s="37">
        <f>COUNTIF(CU7:CX37,"VE")</f>
        <v>0</v>
      </c>
      <c r="V75" s="88">
        <f t="shared" si="27"/>
        <v>32</v>
      </c>
      <c r="W75" s="88"/>
      <c r="X75" s="88"/>
    </row>
    <row r="76" spans="1:24" ht="18.75" x14ac:dyDescent="0.25">
      <c r="A76" s="24">
        <v>26</v>
      </c>
      <c r="B76" s="47" t="s">
        <v>54</v>
      </c>
      <c r="C76" s="37">
        <f>COUNTIF(CY7:DB37,"AI")</f>
        <v>0</v>
      </c>
      <c r="D76" s="37">
        <f>COUNTIF(CY7:DB37,"GR")</f>
        <v>0</v>
      </c>
      <c r="E76" s="37">
        <f>COUNTIF(CY7:DB37,"FU")</f>
        <v>0</v>
      </c>
      <c r="F76" s="37">
        <f>COUNTIF(CY7:DB37,"BR")</f>
        <v>0</v>
      </c>
      <c r="G76" s="37">
        <f>COUNTIF(CY7:DB37,"FG")</f>
        <v>0</v>
      </c>
      <c r="H76" s="37">
        <f>COUNTIF(CY7:DB37,"CA")</f>
        <v>0</v>
      </c>
      <c r="I76" s="37">
        <f>COUNTIF(CY7:DB37,"RV")</f>
        <v>0</v>
      </c>
      <c r="J76" s="37">
        <f>COUNTIF(CY7:DB37,"RO")</f>
        <v>0</v>
      </c>
      <c r="K76" s="37">
        <f>COUNTIF(CY7:DB37,"DS")</f>
        <v>0</v>
      </c>
      <c r="L76" s="37">
        <f>COUNTIF(CY7:DB37,"TS")</f>
        <v>0</v>
      </c>
      <c r="M76" s="37">
        <f>COUNTIF(CY7:DB37,"TO")</f>
        <v>0</v>
      </c>
      <c r="N76" s="37">
        <f>COUNTIF(CY7:DB37,"TRU")</f>
        <v>1</v>
      </c>
      <c r="O76" s="37">
        <f>COUNTIF(CY7:DB37,"TRA")</f>
        <v>0</v>
      </c>
      <c r="P76" s="37">
        <f>COUNTIF(CY7:DB37,"RE")</f>
        <v>0</v>
      </c>
      <c r="Q76" s="37">
        <f>COUNTIF(CY7:DB37,"RA")</f>
        <v>0</v>
      </c>
      <c r="R76" s="37">
        <f>COUNTIF(CY7:DB37,"TRO")</f>
        <v>0</v>
      </c>
      <c r="S76" s="37">
        <f>COUNTIF(CY7:DB37,"VA")</f>
        <v>0</v>
      </c>
      <c r="T76" s="37">
        <f>COUNTIF(CY7:DB37,"SA")</f>
        <v>0</v>
      </c>
      <c r="U76" s="37">
        <f>COUNTIF(CY7:DB37,"VE")</f>
        <v>0</v>
      </c>
      <c r="V76" s="88">
        <f t="shared" si="27"/>
        <v>1</v>
      </c>
      <c r="W76" s="88"/>
      <c r="X76" s="88"/>
    </row>
    <row r="77" spans="1:24" ht="18.75" x14ac:dyDescent="0.25">
      <c r="A77" s="24">
        <v>27</v>
      </c>
      <c r="B77" s="47" t="s">
        <v>51</v>
      </c>
      <c r="C77" s="37">
        <f>COUNTIF(DC7:DF37,"AI")</f>
        <v>0</v>
      </c>
      <c r="D77" s="37">
        <f>COUNTIF(DC7:DF37,"GR")</f>
        <v>0</v>
      </c>
      <c r="E77" s="37">
        <f>COUNTIF(DC7:DF37,"FU")</f>
        <v>0</v>
      </c>
      <c r="F77" s="37">
        <f>COUNTIF(DC7:DF37,"BR")</f>
        <v>0</v>
      </c>
      <c r="G77" s="37">
        <f>COUNTIF(DC7:DF37,"FG")</f>
        <v>0</v>
      </c>
      <c r="H77" s="37">
        <f>COUNTIF(DC7:DF37,"CA")</f>
        <v>0</v>
      </c>
      <c r="I77" s="37">
        <f>COUNTIF(DC7:DF37,"RV")</f>
        <v>0</v>
      </c>
      <c r="J77" s="37">
        <f>COUNTIF(DC7:DF37,"RO")</f>
        <v>2</v>
      </c>
      <c r="K77" s="37">
        <f>COUNTIF(DC7:DF37,"DS")</f>
        <v>0</v>
      </c>
      <c r="L77" s="37">
        <f>COUNTIF(DC7:DF37,"TS")</f>
        <v>0</v>
      </c>
      <c r="M77" s="37">
        <f>COUNTIF(DC7:DF37,"TO")</f>
        <v>0</v>
      </c>
      <c r="N77" s="37">
        <f>COUNTIF(DC7:DF37,"TRU")</f>
        <v>0</v>
      </c>
      <c r="O77" s="37">
        <f>COUNTIF(DC7:DF37,"TRA")</f>
        <v>0</v>
      </c>
      <c r="P77" s="37">
        <f>COUNTIF(DC7:DF37,"RE")</f>
        <v>0</v>
      </c>
      <c r="Q77" s="37">
        <f>COUNTIF(DC7:DF37,"RA")</f>
        <v>0</v>
      </c>
      <c r="R77" s="37">
        <f>COUNTIF(DC7:DF37,"TRO")</f>
        <v>0</v>
      </c>
      <c r="S77" s="37">
        <f>COUNTIF(DC7:DF37,"VA")</f>
        <v>0</v>
      </c>
      <c r="T77" s="37">
        <f>COUNTIF(DC7:DF37,"SA")</f>
        <v>0</v>
      </c>
      <c r="U77" s="37">
        <f>COUNTIF(DC7:DF37,"VE")</f>
        <v>0</v>
      </c>
      <c r="V77" s="88">
        <f t="shared" si="27"/>
        <v>2</v>
      </c>
      <c r="W77" s="88"/>
      <c r="X77" s="88"/>
    </row>
    <row r="78" spans="1:24" ht="18.75" x14ac:dyDescent="0.25">
      <c r="A78" s="24">
        <v>28</v>
      </c>
      <c r="B78" s="47" t="s">
        <v>79</v>
      </c>
      <c r="C78" s="37">
        <f>COUNTIF(DG7:DJ37,"AI")</f>
        <v>0</v>
      </c>
      <c r="D78" s="37">
        <f>COUNTIF(DG7:DJ37,"GR")</f>
        <v>0</v>
      </c>
      <c r="E78" s="37">
        <f>COUNTIF(DG7:DJ37,"FU")</f>
        <v>0</v>
      </c>
      <c r="F78" s="37">
        <f>COUNTIF(DG7:DJ37,"BR")</f>
        <v>31</v>
      </c>
      <c r="G78" s="37">
        <f>COUNTIF(DG7:DJ37,"FG")</f>
        <v>0</v>
      </c>
      <c r="H78" s="37">
        <f>COUNTIF(DG7:DJ37,"CA")</f>
        <v>0</v>
      </c>
      <c r="I78" s="37">
        <f>COUNTIF(DG7:DJ37,"RV")</f>
        <v>0</v>
      </c>
      <c r="J78" s="37">
        <f>COUNTIF(DG7:DJ37,"RO")</f>
        <v>28</v>
      </c>
      <c r="K78" s="37">
        <f>COUNTIF(DG7:DJ37,"DS")</f>
        <v>0</v>
      </c>
      <c r="L78" s="37">
        <f>COUNTIF(DG7:DJ37,"TS")</f>
        <v>0</v>
      </c>
      <c r="M78" s="37">
        <f>COUNTIF(DG7:DJ37,"TO")</f>
        <v>0</v>
      </c>
      <c r="N78" s="37">
        <f>COUNTIF(DG7:DJ37,"TRU")</f>
        <v>0</v>
      </c>
      <c r="O78" s="37">
        <f>COUNTIF(DG7:DJ37,"TRA")</f>
        <v>0</v>
      </c>
      <c r="P78" s="37">
        <f>COUNTIF(DG7:DJ37,"RE")</f>
        <v>0</v>
      </c>
      <c r="Q78" s="37">
        <f>COUNTIF(DG7:DJ37,"RA")</f>
        <v>0</v>
      </c>
      <c r="R78" s="37">
        <f>COUNTIF(DG7:DJ37,"TRO")</f>
        <v>0</v>
      </c>
      <c r="S78" s="37">
        <f>COUNTIF(DG7:DJ37,"VA")</f>
        <v>0</v>
      </c>
      <c r="T78" s="37">
        <f>COUNTIF(DG7:DJ37,"SA")</f>
        <v>0</v>
      </c>
      <c r="U78" s="37">
        <f>COUNTIF(DG7:DJ37,"VE")</f>
        <v>0</v>
      </c>
      <c r="V78" s="88">
        <f t="shared" si="27"/>
        <v>59</v>
      </c>
      <c r="W78" s="88"/>
      <c r="X78" s="88"/>
    </row>
    <row r="79" spans="1:24" ht="18.75" x14ac:dyDescent="0.25">
      <c r="A79" s="24">
        <v>29</v>
      </c>
      <c r="B79" s="47" t="s">
        <v>74</v>
      </c>
      <c r="C79" s="37">
        <f>COUNTIF(DK7:DN37,"AI")</f>
        <v>0</v>
      </c>
      <c r="D79" s="37">
        <f>COUNTIF(DK7:DN37,"GR")</f>
        <v>0</v>
      </c>
      <c r="E79" s="37">
        <f>COUNTIF(DK7:DN37,"FU")</f>
        <v>0</v>
      </c>
      <c r="F79" s="37">
        <f>COUNTIF(DK7:DN37,"BR")</f>
        <v>31</v>
      </c>
      <c r="G79" s="37">
        <f>COUNTIF(DK7:DN37,"FG")</f>
        <v>0</v>
      </c>
      <c r="H79" s="37">
        <f>COUNTIF(DK7:DN37,"CA")</f>
        <v>0</v>
      </c>
      <c r="I79" s="37">
        <f>COUNTIF(DK7:DN37,"RV")</f>
        <v>0</v>
      </c>
      <c r="J79" s="37">
        <f>COUNTIF(DK7:DN37,"RO")</f>
        <v>31</v>
      </c>
      <c r="K79" s="37">
        <f>COUNTIF(DK7:DN37,"DS")</f>
        <v>0</v>
      </c>
      <c r="L79" s="37">
        <f>COUNTIF(DK7:DN37,"TS")</f>
        <v>0</v>
      </c>
      <c r="M79" s="37">
        <f>COUNTIF(DK7:DN37,"TO")</f>
        <v>0</v>
      </c>
      <c r="N79" s="37">
        <f>COUNTIF(DK7:DN37,"TRU")</f>
        <v>2</v>
      </c>
      <c r="O79" s="37">
        <f>COUNTIF(DK7:DN37,"TRA")</f>
        <v>0</v>
      </c>
      <c r="P79" s="37">
        <f>COUNTIF(DK7:DN37,"RE")</f>
        <v>1</v>
      </c>
      <c r="Q79" s="37">
        <f>COUNTIF(DK7:DN37,"RA")</f>
        <v>0</v>
      </c>
      <c r="R79" s="37">
        <f>COUNTIF(DK7:DN37,"TRO")</f>
        <v>0</v>
      </c>
      <c r="S79" s="37">
        <f>COUNTIF(DK7:DN37,"VA")</f>
        <v>0</v>
      </c>
      <c r="T79" s="37">
        <f>COUNTIF(DK7:DN37,"SA")</f>
        <v>0</v>
      </c>
      <c r="U79" s="37">
        <f>COUNTIF(DK7:DN37,"VE")</f>
        <v>0</v>
      </c>
      <c r="V79" s="88">
        <f t="shared" si="27"/>
        <v>65</v>
      </c>
      <c r="W79" s="88"/>
      <c r="X79" s="88"/>
    </row>
    <row r="80" spans="1:24" ht="18.75" x14ac:dyDescent="0.25">
      <c r="A80" s="24">
        <v>30</v>
      </c>
      <c r="B80" s="47" t="s">
        <v>63</v>
      </c>
      <c r="C80" s="37">
        <f>COUNTIF(DO7:DR37,"AI")</f>
        <v>0</v>
      </c>
      <c r="D80" s="37">
        <f>COUNTIF(DO7:DR37,"GR")</f>
        <v>0</v>
      </c>
      <c r="E80" s="37">
        <f>COUNTIF(DO7:DR37,"FU")</f>
        <v>0</v>
      </c>
      <c r="F80" s="37">
        <f>COUNTIF(DO7:DR37,"BR")</f>
        <v>0</v>
      </c>
      <c r="G80" s="37">
        <f>COUNTIF(DO7:DR37,"FG")</f>
        <v>0</v>
      </c>
      <c r="H80" s="37">
        <f>COUNTIF(DO7:DR37,"CA")</f>
        <v>0</v>
      </c>
      <c r="I80" s="37">
        <f>COUNTIF(DO7:DR37,"RV")</f>
        <v>0</v>
      </c>
      <c r="J80" s="37">
        <f>COUNTIF(DO7:DR37,"RO")</f>
        <v>10</v>
      </c>
      <c r="K80" s="37">
        <f>COUNTIF(DO7:DR37,"DS")</f>
        <v>0</v>
      </c>
      <c r="L80" s="37">
        <f>COUNTIF(DO7:DR37,"TS")</f>
        <v>0</v>
      </c>
      <c r="M80" s="37">
        <f>COUNTIF(DO7:DR37,"TO")</f>
        <v>0</v>
      </c>
      <c r="N80" s="37">
        <f>COUNTIF(DO7:DR37,"TRU")</f>
        <v>0</v>
      </c>
      <c r="O80" s="37">
        <f>COUNTIF(DO7:DR37,"TRA")</f>
        <v>0</v>
      </c>
      <c r="P80" s="37">
        <f>COUNTIF(DO7:DR37,"RE")</f>
        <v>0</v>
      </c>
      <c r="Q80" s="37">
        <f>COUNTIF(DO7:DR37,"RA")</f>
        <v>0</v>
      </c>
      <c r="R80" s="37">
        <f>COUNTIF(DO7:DR37,"TRO")</f>
        <v>0</v>
      </c>
      <c r="S80" s="37">
        <f>COUNTIF(DO7:DR37,"VA")</f>
        <v>0</v>
      </c>
      <c r="T80" s="37">
        <f>COUNTIF(DO7:DR37,"SA")</f>
        <v>0</v>
      </c>
      <c r="U80" s="37">
        <f>COUNTIF(DO7:DR37,"VE")</f>
        <v>0</v>
      </c>
      <c r="V80" s="88">
        <f t="shared" si="27"/>
        <v>10</v>
      </c>
      <c r="W80" s="88"/>
      <c r="X80" s="88"/>
    </row>
    <row r="81" spans="1:24" ht="18.75" x14ac:dyDescent="0.25">
      <c r="A81" s="24">
        <v>31</v>
      </c>
      <c r="B81" s="47" t="s">
        <v>88</v>
      </c>
      <c r="C81" s="37">
        <f>COUNTIF(DS7:DV37,"AI")</f>
        <v>0</v>
      </c>
      <c r="D81" s="37">
        <f>COUNTIF(DS7:DV37,"GR")</f>
        <v>0</v>
      </c>
      <c r="E81" s="37">
        <f>COUNTIF(DS7:DV37,"FU")</f>
        <v>0</v>
      </c>
      <c r="F81" s="37">
        <f>COUNTIF(DS7:DV37,"BR")</f>
        <v>0</v>
      </c>
      <c r="G81" s="37">
        <f>COUNTIF(DS7:DV37,"FG")</f>
        <v>0</v>
      </c>
      <c r="H81" s="37">
        <f>COUNTIF(DS7:DV37,"CA")</f>
        <v>0</v>
      </c>
      <c r="I81" s="37">
        <f>COUNTIF(DS7:DV37,"RV")</f>
        <v>0</v>
      </c>
      <c r="J81" s="37">
        <f>COUNTIF(DS7:DV37,"RO")</f>
        <v>8</v>
      </c>
      <c r="K81" s="37">
        <f>COUNTIF(DS7:DV37,"DS")</f>
        <v>0</v>
      </c>
      <c r="L81" s="37">
        <f>COUNTIF(DS7:DV37,"TS")</f>
        <v>0</v>
      </c>
      <c r="M81" s="37">
        <f>COUNTIF(DS7:DV37,"TO")</f>
        <v>0</v>
      </c>
      <c r="N81" s="37">
        <f>COUNTIF(DS7:DV37,"TRU")</f>
        <v>1</v>
      </c>
      <c r="O81" s="37">
        <f>COUNTIF(DS7:DV37,"TRA")</f>
        <v>0</v>
      </c>
      <c r="P81" s="37">
        <f>COUNTIF(DS7:DV37,"RE")</f>
        <v>1</v>
      </c>
      <c r="Q81" s="37">
        <f>COUNTIF(DS7:DV37,"RA")</f>
        <v>0</v>
      </c>
      <c r="R81" s="37">
        <f>COUNTIF(DS7:DV37,"TRO")</f>
        <v>0</v>
      </c>
      <c r="S81" s="37">
        <f>COUNTIF(DS7:DV37,"VA")</f>
        <v>0</v>
      </c>
      <c r="T81" s="37">
        <f>COUNTIF(DS7:DV37,"SA")</f>
        <v>0</v>
      </c>
      <c r="U81" s="37">
        <f>COUNTIF(DS7:DV37,"VE")</f>
        <v>0</v>
      </c>
      <c r="V81" s="88">
        <f t="shared" si="27"/>
        <v>10</v>
      </c>
      <c r="W81" s="88"/>
      <c r="X81" s="88"/>
    </row>
    <row r="82" spans="1:24" ht="18.75" x14ac:dyDescent="0.25">
      <c r="A82" s="24">
        <v>32</v>
      </c>
      <c r="B82" s="47" t="s">
        <v>66</v>
      </c>
      <c r="C82" s="37">
        <f>COUNTIF(DW7:DZ37,"AI")</f>
        <v>0</v>
      </c>
      <c r="D82" s="37">
        <f>COUNTIF(C38:F38,"GR")</f>
        <v>0</v>
      </c>
      <c r="E82" s="37">
        <f>COUNTIF(C38:F38,"FU")</f>
        <v>0</v>
      </c>
      <c r="F82" s="37">
        <f>COUNTIF(C38:F38,"BR")</f>
        <v>0</v>
      </c>
      <c r="G82" s="37">
        <f>COUNTIF(C38:F38,"FG")</f>
        <v>0</v>
      </c>
      <c r="H82" s="37">
        <f>COUNTIF(C38:F38,"CA")</f>
        <v>0</v>
      </c>
      <c r="I82" s="37">
        <f>COUNTIF(C38:F38,"RV")</f>
        <v>0</v>
      </c>
      <c r="J82" s="37">
        <f>COUNTIF(C38:F38,"RO")</f>
        <v>0</v>
      </c>
      <c r="K82" s="37">
        <f>COUNTIF(C38:F38,"DS")</f>
        <v>0</v>
      </c>
      <c r="L82" s="37">
        <f>COUNTIF(C38:F38,"TS")</f>
        <v>0</v>
      </c>
      <c r="M82" s="37">
        <f>COUNTIF(C38:F38,"TO")</f>
        <v>0</v>
      </c>
      <c r="N82" s="37">
        <f>COUNTIF(C38:F38,"TRU")</f>
        <v>0</v>
      </c>
      <c r="O82" s="37">
        <f>COUNTIF(C38:F38,"TRA")</f>
        <v>0</v>
      </c>
      <c r="P82" s="37">
        <f>COUNTIF(C38:F38,"RE")</f>
        <v>0</v>
      </c>
      <c r="Q82" s="37">
        <f>COUNTIF(C38:F38,"RA")</f>
        <v>0</v>
      </c>
      <c r="R82" s="37">
        <f>COUNTIF(C38:F38,"TRO")</f>
        <v>0</v>
      </c>
      <c r="S82" s="37">
        <f>COUNTIF(C38:F38,"VA")</f>
        <v>0</v>
      </c>
      <c r="T82" s="37">
        <f>COUNTIF(C38:F38,"SA")</f>
        <v>0</v>
      </c>
      <c r="U82" s="37">
        <f>COUNTIF(C38:F38,"VE")</f>
        <v>0</v>
      </c>
      <c r="V82" s="88">
        <f t="shared" si="27"/>
        <v>0</v>
      </c>
      <c r="W82" s="88"/>
      <c r="X82" s="88"/>
    </row>
    <row r="83" spans="1:24" ht="18.75" x14ac:dyDescent="0.25">
      <c r="A83" s="24">
        <v>33</v>
      </c>
      <c r="B83" s="47" t="s">
        <v>83</v>
      </c>
      <c r="C83" s="37">
        <f>COUNTIF(EA7:ED37,"AI")</f>
        <v>0</v>
      </c>
      <c r="D83" s="37">
        <f>COUNTIF(EA7:ED37,"GR")</f>
        <v>0</v>
      </c>
      <c r="E83" s="37">
        <f>COUNTIF(EA7:ED37,"FU")</f>
        <v>0</v>
      </c>
      <c r="F83" s="37">
        <f>COUNTIF(EA7:ED37,"BR")</f>
        <v>5</v>
      </c>
      <c r="G83" s="37">
        <f>COUNTIF(EA7:ED37,"FG")</f>
        <v>0</v>
      </c>
      <c r="H83" s="37">
        <f>COUNTIF(EA7:ED37,"CA")</f>
        <v>0</v>
      </c>
      <c r="I83" s="37">
        <f>COUNTIF(EA7:ED37,"RV")</f>
        <v>0</v>
      </c>
      <c r="J83" s="37">
        <f>COUNTIF(EA7:ED37,"RO")</f>
        <v>18</v>
      </c>
      <c r="K83" s="37">
        <f>COUNTIF(EA7:ED37,"DS")</f>
        <v>0</v>
      </c>
      <c r="L83" s="37">
        <f>COUNTIF(EA7:ED37,"TS")</f>
        <v>0</v>
      </c>
      <c r="M83" s="37">
        <f>COUNTIF(EA7:ED37,"TO")</f>
        <v>0</v>
      </c>
      <c r="N83" s="37">
        <f>COUNTIF(EA7:ED37,"TRU")</f>
        <v>0</v>
      </c>
      <c r="O83" s="37">
        <f>COUNTIF(EA7:ED37,"TRA")</f>
        <v>0</v>
      </c>
      <c r="P83" s="37">
        <f>COUNTIF(EA7:ED37,"RE")</f>
        <v>0</v>
      </c>
      <c r="Q83" s="37">
        <f>COUNTIF(EA7:ED37,"RA")</f>
        <v>0</v>
      </c>
      <c r="R83" s="37">
        <f>COUNTIF(EA7:ED37,"TRO")</f>
        <v>0</v>
      </c>
      <c r="S83" s="37">
        <f>COUNTIF(EA7:ED37,"VA")</f>
        <v>0</v>
      </c>
      <c r="T83" s="37">
        <f>COUNTIF(EA7:ED37,"SA")</f>
        <v>0</v>
      </c>
      <c r="U83" s="37">
        <f>COUNTIF(EA7:ED37,"VE")</f>
        <v>0</v>
      </c>
      <c r="V83" s="88">
        <f t="shared" si="27"/>
        <v>23</v>
      </c>
      <c r="W83" s="88"/>
      <c r="X83" s="88"/>
    </row>
    <row r="84" spans="1:24" ht="18.75" x14ac:dyDescent="0.25">
      <c r="A84" s="24">
        <v>34</v>
      </c>
      <c r="B84" s="47" t="s">
        <v>102</v>
      </c>
      <c r="C84" s="37">
        <f>COUNTIF(EE7:EH37,"AI")</f>
        <v>0</v>
      </c>
      <c r="D84" s="37">
        <f>COUNTIF(EE7:EH37,"GR")</f>
        <v>0</v>
      </c>
      <c r="E84" s="37">
        <f>COUNTIF(EE7:EH37,"FU")</f>
        <v>0</v>
      </c>
      <c r="F84" s="37">
        <f>COUNTIF(EE7:EH37,"BR")</f>
        <v>31</v>
      </c>
      <c r="G84" s="37">
        <f>COUNTIF(EE7:EH37,"FG")</f>
        <v>0</v>
      </c>
      <c r="H84" s="37">
        <f>COUNTIF(EE7:EH37,"CA")</f>
        <v>0</v>
      </c>
      <c r="I84" s="37">
        <f>COUNTIF(EE7:EH37,"RV")</f>
        <v>0</v>
      </c>
      <c r="J84" s="37">
        <f>COUNTIF(EE7:EH37,"RO")</f>
        <v>31</v>
      </c>
      <c r="K84" s="37">
        <f>COUNTIF(EE7:EH37,"DS")</f>
        <v>0</v>
      </c>
      <c r="L84" s="37">
        <f>COUNTIF(EE7:EH37,"TS")</f>
        <v>0</v>
      </c>
      <c r="M84" s="37">
        <f>COUNTIF(EE7:EH37,"TO")</f>
        <v>0</v>
      </c>
      <c r="N84" s="37">
        <f>COUNTIF(EE7:EH37,"TRU")</f>
        <v>0</v>
      </c>
      <c r="O84" s="37">
        <f>COUNTIF(EE7:EH37,"TRA")</f>
        <v>0</v>
      </c>
      <c r="P84" s="37">
        <f>COUNTIF(EE7:EH37,"RE")</f>
        <v>0</v>
      </c>
      <c r="Q84" s="37">
        <f>COUNTIF(EE7:EH37,"RA")</f>
        <v>0</v>
      </c>
      <c r="R84" s="37">
        <f>COUNTIF(EE7:EH37,"TRO")</f>
        <v>0</v>
      </c>
      <c r="S84" s="37">
        <f>COUNTIF(EE7:EH37,"VA")</f>
        <v>0</v>
      </c>
      <c r="T84" s="37">
        <f>COUNTIF(EE7:EH37,"SA")</f>
        <v>0</v>
      </c>
      <c r="U84" s="37">
        <f>COUNTIF(EE7:EH37,"VE")</f>
        <v>0</v>
      </c>
      <c r="V84" s="88">
        <f t="shared" si="27"/>
        <v>62</v>
      </c>
      <c r="W84" s="88"/>
      <c r="X84" s="88"/>
    </row>
    <row r="85" spans="1:24" ht="18.75" x14ac:dyDescent="0.25">
      <c r="A85" s="24">
        <v>35</v>
      </c>
      <c r="B85" s="47" t="s">
        <v>92</v>
      </c>
      <c r="C85" s="37">
        <f>COUNTIF(EI7:EL37,"AI")</f>
        <v>0</v>
      </c>
      <c r="D85" s="37">
        <f>COUNTIF(EI7:EL37,"GR")</f>
        <v>0</v>
      </c>
      <c r="E85" s="37">
        <f>COUNTIF(EI7:EL37,"FU")</f>
        <v>0</v>
      </c>
      <c r="F85" s="37">
        <f>COUNTIF(EI7:EL37,"BR")</f>
        <v>20</v>
      </c>
      <c r="G85" s="37">
        <f>COUNTIF(EI7:EL37,"FG")</f>
        <v>0</v>
      </c>
      <c r="H85" s="37">
        <f>COUNTIF(EI7:EL37,"CA")</f>
        <v>0</v>
      </c>
      <c r="I85" s="37">
        <f>COUNTIF(EI7:EL37,"RV")</f>
        <v>0</v>
      </c>
      <c r="J85" s="37">
        <f>COUNTIF(EI7:EL37,"RO")</f>
        <v>5</v>
      </c>
      <c r="K85" s="37">
        <f>COUNTIF(EI7:EL37,"DS")</f>
        <v>0</v>
      </c>
      <c r="L85" s="37">
        <f>COUNTIF(EI7:EL37,"TS")</f>
        <v>0</v>
      </c>
      <c r="M85" s="37">
        <f>COUNTIF(EI7:EL37,"TO")</f>
        <v>0</v>
      </c>
      <c r="N85" s="37">
        <f>COUNTIF(EI7:EL37,"TRU")</f>
        <v>1</v>
      </c>
      <c r="O85" s="37">
        <f>COUNTIF(EI7:EL37,"TRA")</f>
        <v>0</v>
      </c>
      <c r="P85" s="37">
        <f>COUNTIF(EI7:EL37,"RE")</f>
        <v>1</v>
      </c>
      <c r="Q85" s="37">
        <f>COUNTIF(EI7:EL37,"RA")</f>
        <v>0</v>
      </c>
      <c r="R85" s="37">
        <f>COUNTIF(EI7:EL37,"TRO")</f>
        <v>0</v>
      </c>
      <c r="S85" s="37">
        <f>COUNTIF(EI7:EL37,"VA")</f>
        <v>0</v>
      </c>
      <c r="T85" s="37">
        <f>COUNTIF(EI7:EL37,"SA")</f>
        <v>0</v>
      </c>
      <c r="U85" s="37">
        <f>COUNTIF(EI7:EL37,"VE")</f>
        <v>0</v>
      </c>
      <c r="V85" s="88">
        <f t="shared" si="27"/>
        <v>27</v>
      </c>
      <c r="W85" s="88"/>
      <c r="X85" s="88"/>
    </row>
    <row r="86" spans="1:24" ht="18.75" x14ac:dyDescent="0.25">
      <c r="A86" s="24">
        <v>36</v>
      </c>
      <c r="B86" s="47" t="s">
        <v>93</v>
      </c>
      <c r="C86" s="37">
        <f>COUNTIF(EM7:EP37,"AI")</f>
        <v>0</v>
      </c>
      <c r="D86" s="37">
        <f>COUNTIF(EM7:EP37,"GR")</f>
        <v>0</v>
      </c>
      <c r="E86" s="37">
        <f>COUNTIF(EM7:EP37,"FU")</f>
        <v>0</v>
      </c>
      <c r="F86" s="37">
        <f>COUNTIF(EM7:EP37,"BR")</f>
        <v>0</v>
      </c>
      <c r="G86" s="37">
        <f>COUNTIF(EM7:EP37,"FG")</f>
        <v>0</v>
      </c>
      <c r="H86" s="37">
        <f>COUNTIF(EM7:EP37,"CA")</f>
        <v>0</v>
      </c>
      <c r="I86" s="37">
        <f>COUNTIF(EM7:EP37,"RV")</f>
        <v>0</v>
      </c>
      <c r="J86" s="37">
        <f>COUNTIF(EM7:EP37,"RO")</f>
        <v>0</v>
      </c>
      <c r="K86" s="37">
        <f>COUNTIF(EM7:EP37,"DS")</f>
        <v>0</v>
      </c>
      <c r="L86" s="37">
        <f>COUNTIF(EM7:EP37,"TS")</f>
        <v>0</v>
      </c>
      <c r="M86" s="37">
        <f>COUNTIF(EM7:EP37,"TO")</f>
        <v>0</v>
      </c>
      <c r="N86" s="37">
        <f>COUNTIF(EM7:EP37,"TRU")</f>
        <v>0</v>
      </c>
      <c r="O86" s="37">
        <f>COUNTIF(EM7:EP37,"TRA")</f>
        <v>0</v>
      </c>
      <c r="P86" s="37">
        <f>COUNTIF(EM7:EP37,"RE")</f>
        <v>0</v>
      </c>
      <c r="Q86" s="37">
        <f>COUNTIF(EM7:EP37,"RA")</f>
        <v>0</v>
      </c>
      <c r="R86" s="37">
        <f>COUNTIF(EM7:EP37,"TRO")</f>
        <v>0</v>
      </c>
      <c r="S86" s="37">
        <f>COUNTIF(EM7:EP37,"VA")</f>
        <v>0</v>
      </c>
      <c r="T86" s="37">
        <f>COUNTIF(EM7:EP37,"SA")</f>
        <v>0</v>
      </c>
      <c r="U86" s="37">
        <f>COUNTIF(EM7:EP37,"VE")</f>
        <v>0</v>
      </c>
      <c r="V86" s="88">
        <f t="shared" si="27"/>
        <v>0</v>
      </c>
      <c r="W86" s="88"/>
      <c r="X86" s="88"/>
    </row>
    <row r="87" spans="1:24" ht="18.75" x14ac:dyDescent="0.25">
      <c r="A87" s="24">
        <v>37</v>
      </c>
      <c r="B87" s="47" t="s">
        <v>89</v>
      </c>
      <c r="C87" s="37">
        <f>COUNTIF(EQ7:ET37,"AI")</f>
        <v>0</v>
      </c>
      <c r="D87" s="37">
        <f>COUNTIF(EQ7:ET37,"GR")</f>
        <v>0</v>
      </c>
      <c r="E87" s="37">
        <f>COUNTIF(EQ7:ET37,"FU")</f>
        <v>0</v>
      </c>
      <c r="F87" s="37">
        <f>COUNTIF(EQ7:ET37,"BR")</f>
        <v>0</v>
      </c>
      <c r="G87" s="37">
        <f>COUNTIF(EQ7:ET37,"FG")</f>
        <v>0</v>
      </c>
      <c r="H87" s="37">
        <f>COUNTIF(EQ7:ET37,"CA")</f>
        <v>0</v>
      </c>
      <c r="I87" s="37">
        <f>COUNTIF(EQ7:ET37,"RV")</f>
        <v>0</v>
      </c>
      <c r="J87" s="37">
        <f>COUNTIF(EQ7:ET37,"RO")</f>
        <v>11</v>
      </c>
      <c r="K87" s="37">
        <f>COUNTIF(EQ7:ET37,"DS")</f>
        <v>0</v>
      </c>
      <c r="L87" s="37">
        <f>COUNTIF(EQ7:ET37,"TS")</f>
        <v>0</v>
      </c>
      <c r="M87" s="37">
        <f>COUNTIF(EQ7:ET37,"TO")</f>
        <v>0</v>
      </c>
      <c r="N87" s="37">
        <f>COUNTIF(EQ7:ET37,"TRU")</f>
        <v>0</v>
      </c>
      <c r="O87" s="37">
        <f>COUNTIF(EQ7:ET37,"TRA")</f>
        <v>0</v>
      </c>
      <c r="P87" s="37">
        <f>COUNTIF(EQ7:ET37,"RE")</f>
        <v>0</v>
      </c>
      <c r="Q87" s="37">
        <f>COUNTIF(EQ7:ET37,"RA")</f>
        <v>0</v>
      </c>
      <c r="R87" s="37">
        <f>COUNTIF(EQ7:ET37,"TRO")</f>
        <v>0</v>
      </c>
      <c r="S87" s="37">
        <f>COUNTIF(EQ7:ET37,"VA")</f>
        <v>0</v>
      </c>
      <c r="T87" s="37">
        <f>COUNTIF(EQ7:ET37,"SA")</f>
        <v>0</v>
      </c>
      <c r="U87" s="37">
        <f>COUNTIF(EQ7:ET37,"VE")</f>
        <v>0</v>
      </c>
      <c r="V87" s="88">
        <f t="shared" si="27"/>
        <v>11</v>
      </c>
      <c r="W87" s="88"/>
      <c r="X87" s="88"/>
    </row>
    <row r="88" spans="1:24" ht="18.75" x14ac:dyDescent="0.25">
      <c r="A88" s="24">
        <v>38</v>
      </c>
      <c r="B88" s="47" t="s">
        <v>75</v>
      </c>
      <c r="C88" s="37">
        <f>COUNTIF(EU7:EX37,"AI")</f>
        <v>0</v>
      </c>
      <c r="D88" s="37">
        <f>COUNTIF(EU7:EX37,"GR")</f>
        <v>0</v>
      </c>
      <c r="E88" s="37">
        <f>COUNTIF(EU7:EX37,"FU")</f>
        <v>0</v>
      </c>
      <c r="F88" s="37">
        <f>COUNTIF(EU7:EX37,"BR")</f>
        <v>26</v>
      </c>
      <c r="G88" s="37">
        <f>COUNTIF(EU7:EX37,"FG")</f>
        <v>0</v>
      </c>
      <c r="H88" s="37">
        <f>COUNTIF(EU7:EX37,"CA")</f>
        <v>0</v>
      </c>
      <c r="I88" s="37">
        <f>COUNTIF(EU7:EX37,"RV")</f>
        <v>0</v>
      </c>
      <c r="J88" s="37">
        <f>COUNTIF(EU7:EX37,"RO")</f>
        <v>4</v>
      </c>
      <c r="K88" s="37">
        <f>COUNTIF(EU7:EX37,"DS")</f>
        <v>0</v>
      </c>
      <c r="L88" s="37">
        <f>COUNTIF(EU7:EX37,"TS")</f>
        <v>0</v>
      </c>
      <c r="M88" s="37">
        <f>COUNTIF(EU7:EX37,"TO")</f>
        <v>0</v>
      </c>
      <c r="N88" s="37">
        <f>COUNTIF(EU7:EX37,"TRU")</f>
        <v>1</v>
      </c>
      <c r="O88" s="37">
        <f>COUNTIF(EU7:EX37,"TRA")</f>
        <v>0</v>
      </c>
      <c r="P88" s="37">
        <f>COUNTIF(EU7:EX37,"RE")</f>
        <v>0</v>
      </c>
      <c r="Q88" s="37">
        <f>COUNTIF(EU7:EX37,"RA")</f>
        <v>0</v>
      </c>
      <c r="R88" s="37">
        <f>COUNTIF(EU7:EX37,"TRO")</f>
        <v>0</v>
      </c>
      <c r="S88" s="37">
        <f>COUNTIF(EU7:EX37,"VA")</f>
        <v>0</v>
      </c>
      <c r="T88" s="37">
        <f>COUNTIF(EU7:EX37,"SA")</f>
        <v>0</v>
      </c>
      <c r="U88" s="37">
        <f>COUNTIF(EU7:EX37,"VE")</f>
        <v>0</v>
      </c>
      <c r="V88" s="88">
        <f t="shared" si="27"/>
        <v>31</v>
      </c>
      <c r="W88" s="88"/>
      <c r="X88" s="88"/>
    </row>
    <row r="89" spans="1:24" ht="18.75" x14ac:dyDescent="0.25">
      <c r="A89" s="24">
        <v>39</v>
      </c>
      <c r="B89" s="47" t="s">
        <v>53</v>
      </c>
      <c r="C89" s="37">
        <f>COUNTIF(EY7:FB37,"AI")</f>
        <v>0</v>
      </c>
      <c r="D89" s="37">
        <f>COUNTIF(EY7:FB37,"GR")</f>
        <v>0</v>
      </c>
      <c r="E89" s="37">
        <f>COUNTIF(EY7:FB37,"FU")</f>
        <v>0</v>
      </c>
      <c r="F89" s="37">
        <f>COUNTIF(EY7:FB37,"BR")</f>
        <v>23</v>
      </c>
      <c r="G89" s="37">
        <f>COUNTIF(EY7:FB37,"FG")</f>
        <v>3</v>
      </c>
      <c r="H89" s="37">
        <f>COUNTIF(EY7:FB37,"CA")</f>
        <v>24</v>
      </c>
      <c r="I89" s="37">
        <f>COUNTIF(EY7:FB37,"RV")</f>
        <v>0</v>
      </c>
      <c r="J89" s="37">
        <f>COUNTIF(EY7:FB37,"RO")</f>
        <v>1</v>
      </c>
      <c r="K89" s="37">
        <f>COUNTIF(EY7:FB37,"DS")</f>
        <v>0</v>
      </c>
      <c r="L89" s="37">
        <f>COUNTIF(EY7:FB37,"TS")</f>
        <v>0</v>
      </c>
      <c r="M89" s="37">
        <f>COUNTIF(EY7:FB37,"TO")</f>
        <v>0</v>
      </c>
      <c r="N89" s="37">
        <f>COUNTIF(EY7:FB37,"TRU")</f>
        <v>0</v>
      </c>
      <c r="O89" s="37">
        <f>COUNTIF(EY7:FB37,"TRA")</f>
        <v>0</v>
      </c>
      <c r="P89" s="37">
        <f>COUNTIF(EY7:FB37,"RE")</f>
        <v>0</v>
      </c>
      <c r="Q89" s="37">
        <f>COUNTIF(EY7:FB37,"RA")</f>
        <v>0</v>
      </c>
      <c r="R89" s="37">
        <f>COUNTIF(EY7:FB37,"TRO")</f>
        <v>0</v>
      </c>
      <c r="S89" s="37">
        <f>COUNTIF(EY7:FB37,"VA")</f>
        <v>0</v>
      </c>
      <c r="T89" s="37">
        <f>COUNTIF(EY7:FB37,"SA")</f>
        <v>0</v>
      </c>
      <c r="U89" s="37">
        <f>COUNTIF(EY7:FB37,"VE")</f>
        <v>0</v>
      </c>
      <c r="V89" s="88">
        <f t="shared" si="27"/>
        <v>51</v>
      </c>
      <c r="W89" s="88"/>
      <c r="X89" s="88"/>
    </row>
    <row r="90" spans="1:24" ht="18.75" x14ac:dyDescent="0.25">
      <c r="A90" s="24">
        <v>40</v>
      </c>
      <c r="B90" s="47" t="s">
        <v>85</v>
      </c>
      <c r="C90" s="37">
        <f>COUNTIF(FC7:FF37,"AI")</f>
        <v>0</v>
      </c>
      <c r="D90" s="37">
        <f>COUNTIF(FC7:FF37,"GR")</f>
        <v>0</v>
      </c>
      <c r="E90" s="37">
        <f>COUNTIF(FC7:FF37,"FU")</f>
        <v>0</v>
      </c>
      <c r="F90" s="37">
        <f>COUNTIF(FC7:FF37,"BR")</f>
        <v>1</v>
      </c>
      <c r="G90" s="37">
        <f>COUNTIF(FC7:FF37,"FG")</f>
        <v>0</v>
      </c>
      <c r="H90" s="37">
        <f>COUNTIF(FC7:FF37,"CA")</f>
        <v>0</v>
      </c>
      <c r="I90" s="37">
        <f>COUNTIF(FC7:FF37,"RV")</f>
        <v>0</v>
      </c>
      <c r="J90" s="37">
        <f>COUNTIF(FC7:FF37,"RO")</f>
        <v>5</v>
      </c>
      <c r="K90" s="37">
        <f>COUNTIF(FC7:FF37,"DS")</f>
        <v>0</v>
      </c>
      <c r="L90" s="37">
        <f>COUNTIF(FC7:FF37,"TS")</f>
        <v>0</v>
      </c>
      <c r="M90" s="37">
        <f>COUNTIF(FC7:FF37,"TO")</f>
        <v>0</v>
      </c>
      <c r="N90" s="37">
        <f>COUNTIF(FC7:FF37,"TRU")</f>
        <v>1</v>
      </c>
      <c r="O90" s="37">
        <f>COUNTIF(FC7:FF37,"TRA")</f>
        <v>0</v>
      </c>
      <c r="P90" s="37">
        <f>COUNTIF(FC7:FF37,"RE")</f>
        <v>1</v>
      </c>
      <c r="Q90" s="37">
        <f>COUNTIF(FC7:FF37,"RA")</f>
        <v>0</v>
      </c>
      <c r="R90" s="37">
        <f>COUNTIF(FC7:FF37,"TRO")</f>
        <v>0</v>
      </c>
      <c r="S90" s="37">
        <f>COUNTIF(FC7:FF37,"VA")</f>
        <v>0</v>
      </c>
      <c r="T90" s="37">
        <f>COUNTIF(FC7:FF37,"SA")</f>
        <v>0</v>
      </c>
      <c r="U90" s="37">
        <f>COUNTIF(FC7:FF37,"VE")</f>
        <v>0</v>
      </c>
      <c r="V90" s="88">
        <f t="shared" si="27"/>
        <v>8</v>
      </c>
      <c r="W90" s="88"/>
      <c r="X90" s="88"/>
    </row>
    <row r="91" spans="1:24" ht="18.75" x14ac:dyDescent="0.25">
      <c r="A91" s="24">
        <v>41</v>
      </c>
      <c r="B91" s="47" t="s">
        <v>57</v>
      </c>
      <c r="C91" s="37">
        <f>COUNTIF(FG7:FJ37,"AI")</f>
        <v>0</v>
      </c>
      <c r="D91" s="37">
        <f>COUNTIF(FG7:FJ37,"GR")</f>
        <v>0</v>
      </c>
      <c r="E91" s="37">
        <f>COUNTIF(FG7:FJ37,"FU")</f>
        <v>0</v>
      </c>
      <c r="F91" s="37">
        <f>COUNTIF(FG7:FJ37,"BR")</f>
        <v>0</v>
      </c>
      <c r="G91" s="37">
        <f>COUNTIF(FG7:FJ37,"FG")</f>
        <v>0</v>
      </c>
      <c r="H91" s="37">
        <f>COUNTIF(FG7:FJ37,"CA")</f>
        <v>0</v>
      </c>
      <c r="I91" s="37">
        <f>COUNTIF(FG7:FJ37,"RV")</f>
        <v>0</v>
      </c>
      <c r="J91" s="37">
        <f>COUNTIF(FG7:FJ37,"RO")</f>
        <v>3</v>
      </c>
      <c r="K91" s="37">
        <f>COUNTIF(FG7:FJ37,"DS")</f>
        <v>0</v>
      </c>
      <c r="L91" s="37">
        <f>COUNTIF(FG7:FJ37,"TS")</f>
        <v>0</v>
      </c>
      <c r="M91" s="37">
        <f>COUNTIF(FG7:FJ37,"TO")</f>
        <v>0</v>
      </c>
      <c r="N91" s="37">
        <f>COUNTIF(FG7:FJ37,"TRU")</f>
        <v>1</v>
      </c>
      <c r="O91" s="37">
        <f>COUNTIF(FG7:FJ37,"TRA")</f>
        <v>0</v>
      </c>
      <c r="P91" s="37">
        <f>COUNTIF(FG7:FJ37,"RE")</f>
        <v>0</v>
      </c>
      <c r="Q91" s="37">
        <f>COUNTIF(FG7:FJ37,"RA")</f>
        <v>0</v>
      </c>
      <c r="R91" s="37">
        <f>COUNTIF(FG7:FJ37,"TRO")</f>
        <v>0</v>
      </c>
      <c r="S91" s="37">
        <f>COUNTIF(FG7:FJ37,"VA")</f>
        <v>0</v>
      </c>
      <c r="T91" s="37">
        <f>COUNTIF(FG7:FJ37,"SA")</f>
        <v>0</v>
      </c>
      <c r="U91" s="37">
        <f>COUNTIF(FG7:FJ37,"VE")</f>
        <v>0</v>
      </c>
      <c r="V91" s="88">
        <f t="shared" si="27"/>
        <v>4</v>
      </c>
      <c r="W91" s="88"/>
      <c r="X91" s="88"/>
    </row>
    <row r="92" spans="1:24" ht="18.75" x14ac:dyDescent="0.25">
      <c r="A92" s="24">
        <v>42</v>
      </c>
      <c r="B92" s="47" t="s">
        <v>78</v>
      </c>
      <c r="C92" s="37">
        <f>COUNTIF(FK7:FN37,"AI")</f>
        <v>0</v>
      </c>
      <c r="D92" s="37">
        <f>COUNTIF(FK7:FN37,"GR")</f>
        <v>0</v>
      </c>
      <c r="E92" s="37">
        <f>COUNTIF(FK7:FN37,"FU")</f>
        <v>0</v>
      </c>
      <c r="F92" s="37">
        <f>COUNTIF(FK7:FN37,"BR")</f>
        <v>7</v>
      </c>
      <c r="G92" s="37">
        <f>COUNTIF(FK7:FN37,"FG")</f>
        <v>0</v>
      </c>
      <c r="H92" s="37">
        <f>COUNTIF(FK7:FN37,"CA")</f>
        <v>0</v>
      </c>
      <c r="I92" s="37">
        <f>COUNTIF(FK7:FN37,"RV")</f>
        <v>0</v>
      </c>
      <c r="J92" s="37">
        <f>COUNTIF(FK7:FN37,"RO")</f>
        <v>22</v>
      </c>
      <c r="K92" s="37">
        <f>COUNTIF(FK7:FN37,"DS")</f>
        <v>0</v>
      </c>
      <c r="L92" s="37">
        <f>COUNTIF(FK7:FN37,"TS")</f>
        <v>0</v>
      </c>
      <c r="M92" s="37">
        <f>COUNTIF(FK7:FN37,"TO")</f>
        <v>0</v>
      </c>
      <c r="N92" s="37">
        <f>COUNTIF(FK7:FN37,"TRU")</f>
        <v>0</v>
      </c>
      <c r="O92" s="37">
        <f>COUNTIF(FK7:FN37,"TRA")</f>
        <v>0</v>
      </c>
      <c r="P92" s="37">
        <f>COUNTIF(FK7:FN37,"RE")</f>
        <v>0</v>
      </c>
      <c r="Q92" s="37">
        <f>COUNTIF(FK7:FN37,"RA")</f>
        <v>0</v>
      </c>
      <c r="R92" s="37">
        <f>COUNTIF(FK7:FN37,"TRO")</f>
        <v>0</v>
      </c>
      <c r="S92" s="37">
        <f>COUNTIF(FK7:FN37,"VA")</f>
        <v>0</v>
      </c>
      <c r="T92" s="37">
        <f>COUNTIF(FK7:FN37,"SA")</f>
        <v>0</v>
      </c>
      <c r="U92" s="37">
        <f>COUNTIF(FK7:FN37,"VE")</f>
        <v>0</v>
      </c>
      <c r="V92" s="88">
        <f t="shared" si="27"/>
        <v>29</v>
      </c>
      <c r="W92" s="88"/>
      <c r="X92" s="88"/>
    </row>
    <row r="93" spans="1:24" ht="18.75" x14ac:dyDescent="0.25">
      <c r="A93" s="24">
        <v>43</v>
      </c>
      <c r="B93" s="47" t="s">
        <v>91</v>
      </c>
      <c r="C93" s="37">
        <f>COUNTIF(FO7:FR37,"AI")</f>
        <v>0</v>
      </c>
      <c r="D93" s="37">
        <f>COUNTIF(FO7:FR37,"GR")</f>
        <v>0</v>
      </c>
      <c r="E93" s="37">
        <f>COUNTIF(FO7:FR37,"FU")</f>
        <v>0</v>
      </c>
      <c r="F93" s="37">
        <f>COUNTIF(FO7:FR37,"BR")</f>
        <v>0</v>
      </c>
      <c r="G93" s="37">
        <f>COUNTIF(FO7:FR37,"FG")</f>
        <v>0</v>
      </c>
      <c r="H93" s="37">
        <f>COUNTIF(FO7:FR37,"CA")</f>
        <v>0</v>
      </c>
      <c r="I93" s="37">
        <f>COUNTIF(FO7:FR37,"RV")</f>
        <v>0</v>
      </c>
      <c r="J93" s="37">
        <f>COUNTIF(FO7:FR37,"RO")</f>
        <v>31</v>
      </c>
      <c r="K93" s="37">
        <f>COUNTIF(FO7:FR37,"DS")</f>
        <v>0</v>
      </c>
      <c r="L93" s="37">
        <f>COUNTIF(FO7:FR37,"TS")</f>
        <v>0</v>
      </c>
      <c r="M93" s="37">
        <f>COUNTIF(FO7:FR37,"TO")</f>
        <v>0</v>
      </c>
      <c r="N93" s="37">
        <f>COUNTIF(FO7:FR37,"TRU")</f>
        <v>1</v>
      </c>
      <c r="O93" s="37">
        <f>COUNTIF(FO7:FR37,"TRA")</f>
        <v>0</v>
      </c>
      <c r="P93" s="37">
        <f>COUNTIF(FO7:FR37,"RE")</f>
        <v>0</v>
      </c>
      <c r="Q93" s="37">
        <f>COUNTIF(FO7:FR37,"RA")</f>
        <v>0</v>
      </c>
      <c r="R93" s="37">
        <f>COUNTIF(FO7:FR37,"TRO")</f>
        <v>0</v>
      </c>
      <c r="S93" s="37">
        <f>COUNTIF(FO7:FR37,"VA")</f>
        <v>0</v>
      </c>
      <c r="T93" s="37">
        <f>COUNTIF(FO7:FR37,"SA")</f>
        <v>0</v>
      </c>
      <c r="U93" s="37">
        <f>COUNTIF(FO7:FR37,"VE")</f>
        <v>0</v>
      </c>
      <c r="V93" s="88">
        <f t="shared" si="27"/>
        <v>32</v>
      </c>
      <c r="W93" s="88"/>
      <c r="X93" s="88"/>
    </row>
    <row r="94" spans="1:24" ht="18.75" x14ac:dyDescent="0.25">
      <c r="A94" s="24">
        <v>44</v>
      </c>
      <c r="B94" s="47" t="s">
        <v>84</v>
      </c>
      <c r="C94" s="37">
        <f>COUNTIF(FS7:FV37,"AI")</f>
        <v>0</v>
      </c>
      <c r="D94" s="37">
        <f>COUNTIF(FS7:FV37,"GR")</f>
        <v>0</v>
      </c>
      <c r="E94" s="37">
        <f>COUNTIF(FS7:FV37,"FU")</f>
        <v>0</v>
      </c>
      <c r="F94" s="37">
        <f>COUNTIF(FS7:FV37,"BR")</f>
        <v>0</v>
      </c>
      <c r="G94" s="37">
        <f>COUNTIF(FS7:FV37,"FG")</f>
        <v>0</v>
      </c>
      <c r="H94" s="37">
        <f>COUNTIF(FS7:FV37,"CA")</f>
        <v>0</v>
      </c>
      <c r="I94" s="37">
        <f>COUNTIF(FS7:FV37,"RV")</f>
        <v>0</v>
      </c>
      <c r="J94" s="37">
        <f>COUNTIF(FS7:FV37,"RO")</f>
        <v>14</v>
      </c>
      <c r="K94" s="37">
        <f>COUNTIF(FS7:FV37,"DS")</f>
        <v>0</v>
      </c>
      <c r="L94" s="37">
        <f>COUNTIF(FS7:FV37,"TS")</f>
        <v>0</v>
      </c>
      <c r="M94" s="37">
        <f>COUNTIF(FS7:FV37,"TO")</f>
        <v>0</v>
      </c>
      <c r="N94" s="37">
        <f>COUNTIF(FS7:FV37,"TRU")</f>
        <v>1</v>
      </c>
      <c r="O94" s="37">
        <f>COUNTIF(FS7:FV37,"TRA")</f>
        <v>0</v>
      </c>
      <c r="P94" s="37">
        <f>COUNTIF(FS7:FV37,"RE")</f>
        <v>0</v>
      </c>
      <c r="Q94" s="37">
        <f>COUNTIF(FS7:FV37,"RA")</f>
        <v>0</v>
      </c>
      <c r="R94" s="37">
        <f>COUNTIF(FS7:FV37,"TRO")</f>
        <v>0</v>
      </c>
      <c r="S94" s="37">
        <f>COUNTIF(FS7:FV37,"VA")</f>
        <v>0</v>
      </c>
      <c r="T94" s="37">
        <f>COUNTIF(FS7:FV37,"SA")</f>
        <v>0</v>
      </c>
      <c r="U94" s="37">
        <f>COUNTIF(FS7:FV37,"VE")</f>
        <v>1</v>
      </c>
      <c r="V94" s="88">
        <f t="shared" si="27"/>
        <v>16</v>
      </c>
      <c r="W94" s="88"/>
      <c r="X94" s="88"/>
    </row>
    <row r="95" spans="1:24" ht="18.75" x14ac:dyDescent="0.25">
      <c r="A95" s="24">
        <v>45</v>
      </c>
      <c r="B95" s="47" t="s">
        <v>64</v>
      </c>
      <c r="C95" s="37">
        <f>COUNTIF(FW7:FZ37,"AI")</f>
        <v>0</v>
      </c>
      <c r="D95" s="37">
        <f>COUNTIF(FW7:FZ37,"GR")</f>
        <v>0</v>
      </c>
      <c r="E95" s="37">
        <f>COUNTIF(FW7:FZ37,"FU")</f>
        <v>0</v>
      </c>
      <c r="F95" s="37">
        <f>COUNTIF(FW7:FZ37,"BR")</f>
        <v>7</v>
      </c>
      <c r="G95" s="37">
        <f>COUNTIF(FW7:FZ37,"FG")</f>
        <v>0</v>
      </c>
      <c r="H95" s="37">
        <f>COUNTIF(FW7:FZ37,"CA")</f>
        <v>0</v>
      </c>
      <c r="I95" s="37">
        <f>COUNTIF(FW7:FZ37,"RV")</f>
        <v>0</v>
      </c>
      <c r="J95" s="37">
        <f>COUNTIF(FW7:FZ37,"RO")</f>
        <v>31</v>
      </c>
      <c r="K95" s="37">
        <f>COUNTIF(FW7:FZ37,"DS")</f>
        <v>0</v>
      </c>
      <c r="L95" s="37">
        <f>COUNTIF(FW7:FZ37,"TS")</f>
        <v>0</v>
      </c>
      <c r="M95" s="37">
        <f>COUNTIF(FW7:FZ37,"TO")</f>
        <v>0</v>
      </c>
      <c r="N95" s="42">
        <f>COUNTIF(FW7:FZ37,"TRU")</f>
        <v>0</v>
      </c>
      <c r="O95" s="37">
        <f>COUNTIF(FW7:FZ37,"TRA")</f>
        <v>0</v>
      </c>
      <c r="P95" s="37">
        <f>COUNTIF(FW7:FZ37,"RE")</f>
        <v>1</v>
      </c>
      <c r="Q95" s="37">
        <f>COUNTIF(FW7:FZ37,"RA")</f>
        <v>0</v>
      </c>
      <c r="R95" s="37">
        <f>COUNTIF(FW7:FZ37,"TRO")</f>
        <v>0</v>
      </c>
      <c r="S95" s="37">
        <f>COUNTIF(FW7:FZ37,"VA")</f>
        <v>0</v>
      </c>
      <c r="T95" s="37">
        <f>COUNTIF(FW7:FZ37,"SA")</f>
        <v>0</v>
      </c>
      <c r="U95" s="37">
        <f>COUNTIF(FW7:FZ37,"VE")</f>
        <v>0</v>
      </c>
      <c r="V95" s="88">
        <f t="shared" si="27"/>
        <v>39</v>
      </c>
      <c r="W95" s="88"/>
      <c r="X95" s="88"/>
    </row>
    <row r="98" spans="2:11" ht="15.75" x14ac:dyDescent="0.25">
      <c r="B98" s="13" t="s">
        <v>8</v>
      </c>
      <c r="C98" s="89" t="s">
        <v>21</v>
      </c>
      <c r="D98" s="89"/>
      <c r="E98" s="89"/>
      <c r="F98" s="90" t="s">
        <v>95</v>
      </c>
      <c r="G98" s="91"/>
      <c r="H98" s="91"/>
      <c r="I98" s="91"/>
      <c r="J98" s="91"/>
      <c r="K98" s="92"/>
    </row>
    <row r="99" spans="2:11" ht="15.75" x14ac:dyDescent="0.25">
      <c r="B99" s="48" t="s">
        <v>9</v>
      </c>
      <c r="C99" s="93" t="s">
        <v>23</v>
      </c>
      <c r="D99" s="93"/>
      <c r="E99" s="93"/>
      <c r="F99" s="71">
        <f>COUNTIF(C7:FZ37,"AI")</f>
        <v>0</v>
      </c>
      <c r="G99" s="71"/>
      <c r="H99" s="71"/>
      <c r="I99" s="71"/>
      <c r="J99" s="71"/>
      <c r="K99" s="71"/>
    </row>
    <row r="100" spans="2:11" x14ac:dyDescent="0.25">
      <c r="B100" s="49" t="s">
        <v>10</v>
      </c>
      <c r="C100" s="85" t="s">
        <v>25</v>
      </c>
      <c r="D100" s="85"/>
      <c r="E100" s="85"/>
      <c r="F100" s="71">
        <f>COUNTIF(C7:FZ37,"GR")</f>
        <v>0</v>
      </c>
      <c r="G100" s="71"/>
      <c r="H100" s="71"/>
      <c r="I100" s="71"/>
      <c r="J100" s="71"/>
      <c r="K100" s="71"/>
    </row>
    <row r="101" spans="2:11" x14ac:dyDescent="0.25">
      <c r="B101" s="50" t="s">
        <v>11</v>
      </c>
      <c r="C101" s="86" t="s">
        <v>26</v>
      </c>
      <c r="D101" s="86"/>
      <c r="E101" s="86"/>
      <c r="F101" s="71">
        <f>COUNTIF(C7:FZ37,"FU")</f>
        <v>0</v>
      </c>
      <c r="G101" s="71"/>
      <c r="H101" s="71"/>
      <c r="I101" s="71"/>
      <c r="J101" s="71"/>
      <c r="K101" s="71"/>
    </row>
    <row r="102" spans="2:11" x14ac:dyDescent="0.25">
      <c r="B102" s="51" t="s">
        <v>12</v>
      </c>
      <c r="C102" s="87" t="s">
        <v>27</v>
      </c>
      <c r="D102" s="87"/>
      <c r="E102" s="87"/>
      <c r="F102" s="71">
        <f>COUNTIF(C7:FZ37,"BR")</f>
        <v>313</v>
      </c>
      <c r="G102" s="71"/>
      <c r="H102" s="71"/>
      <c r="I102" s="71"/>
      <c r="J102" s="71"/>
      <c r="K102" s="71"/>
    </row>
    <row r="103" spans="2:11" x14ac:dyDescent="0.25">
      <c r="B103" s="52" t="s">
        <v>13</v>
      </c>
      <c r="C103" s="70" t="s">
        <v>28</v>
      </c>
      <c r="D103" s="70"/>
      <c r="E103" s="70"/>
      <c r="F103" s="71">
        <f>COUNTIF(C7:FZ37,"FG")</f>
        <v>3</v>
      </c>
      <c r="G103" s="71"/>
      <c r="H103" s="71"/>
      <c r="I103" s="71"/>
      <c r="J103" s="71"/>
      <c r="K103" s="71"/>
    </row>
    <row r="104" spans="2:11" x14ac:dyDescent="0.25">
      <c r="B104" s="53" t="s">
        <v>46</v>
      </c>
      <c r="C104" s="83" t="s">
        <v>47</v>
      </c>
      <c r="D104" s="83"/>
      <c r="E104" s="83"/>
      <c r="F104" s="71">
        <f>COUNTIF(C7:FZ37,"CA")</f>
        <v>61</v>
      </c>
      <c r="G104" s="71"/>
      <c r="H104" s="71"/>
      <c r="I104" s="71"/>
      <c r="J104" s="71"/>
      <c r="K104" s="71"/>
    </row>
    <row r="105" spans="2:11" x14ac:dyDescent="0.25">
      <c r="B105" s="54" t="s">
        <v>14</v>
      </c>
      <c r="C105" s="84" t="s">
        <v>101</v>
      </c>
      <c r="D105" s="84"/>
      <c r="E105" s="84"/>
      <c r="F105" s="71">
        <f>COUNTIF(C7:FZ37,"RV")</f>
        <v>0</v>
      </c>
      <c r="G105" s="71"/>
      <c r="H105" s="71"/>
      <c r="I105" s="71"/>
      <c r="J105" s="71"/>
      <c r="K105" s="71"/>
    </row>
    <row r="106" spans="2:11" x14ac:dyDescent="0.25">
      <c r="B106" s="55" t="s">
        <v>16</v>
      </c>
      <c r="C106" s="75" t="s">
        <v>29</v>
      </c>
      <c r="D106" s="75"/>
      <c r="E106" s="75"/>
      <c r="F106" s="71">
        <f>COUNTIF(C7:FZ37,"RO")</f>
        <v>724</v>
      </c>
      <c r="G106" s="71"/>
      <c r="H106" s="71"/>
      <c r="I106" s="71"/>
      <c r="J106" s="71"/>
      <c r="K106" s="71"/>
    </row>
    <row r="107" spans="2:11" x14ac:dyDescent="0.25">
      <c r="B107" s="56" t="s">
        <v>17</v>
      </c>
      <c r="C107" s="76" t="s">
        <v>30</v>
      </c>
      <c r="D107" s="76"/>
      <c r="E107" s="76"/>
      <c r="F107" s="71">
        <f>COUNTIF(C7:FZ37,"DS")</f>
        <v>0</v>
      </c>
      <c r="G107" s="71"/>
      <c r="H107" s="71"/>
      <c r="I107" s="71"/>
      <c r="J107" s="71"/>
      <c r="K107" s="71"/>
    </row>
    <row r="108" spans="2:11" x14ac:dyDescent="0.25">
      <c r="B108" s="57" t="s">
        <v>18</v>
      </c>
      <c r="C108" s="77" t="s">
        <v>31</v>
      </c>
      <c r="D108" s="77"/>
      <c r="E108" s="77"/>
      <c r="F108" s="71">
        <f>COUNTIF(C7:FZ37,"TS")</f>
        <v>1</v>
      </c>
      <c r="G108" s="71"/>
      <c r="H108" s="71"/>
      <c r="I108" s="71"/>
      <c r="J108" s="71"/>
      <c r="K108" s="71"/>
    </row>
    <row r="109" spans="2:11" x14ac:dyDescent="0.25">
      <c r="B109" s="58" t="s">
        <v>43</v>
      </c>
      <c r="C109" s="72" t="s">
        <v>32</v>
      </c>
      <c r="D109" s="72"/>
      <c r="E109" s="72"/>
      <c r="F109" s="71">
        <f>COUNTIF(C7:FZ37,"TO")</f>
        <v>0</v>
      </c>
      <c r="G109" s="71"/>
      <c r="H109" s="71"/>
      <c r="I109" s="71"/>
      <c r="J109" s="71"/>
      <c r="K109" s="71"/>
    </row>
    <row r="110" spans="2:11" x14ac:dyDescent="0.25">
      <c r="B110" s="59" t="s">
        <v>19</v>
      </c>
      <c r="C110" s="73" t="s">
        <v>33</v>
      </c>
      <c r="D110" s="73"/>
      <c r="E110" s="73"/>
      <c r="F110" s="71">
        <f>COUNTIF(C7:FZ37,"TRU")</f>
        <v>35</v>
      </c>
      <c r="G110" s="71"/>
      <c r="H110" s="71"/>
      <c r="I110" s="71"/>
      <c r="J110" s="71"/>
      <c r="K110" s="71"/>
    </row>
    <row r="111" spans="2:11" x14ac:dyDescent="0.25">
      <c r="B111" s="60" t="s">
        <v>20</v>
      </c>
      <c r="C111" s="74" t="s">
        <v>34</v>
      </c>
      <c r="D111" s="74"/>
      <c r="E111" s="74"/>
      <c r="F111" s="71">
        <f>COUNTIF(C7:FZ37,"TRA")</f>
        <v>0</v>
      </c>
      <c r="G111" s="71"/>
      <c r="H111" s="71"/>
      <c r="I111" s="71"/>
      <c r="J111" s="71"/>
      <c r="K111" s="71"/>
    </row>
    <row r="112" spans="2:11" x14ac:dyDescent="0.25">
      <c r="B112" s="61" t="s">
        <v>15</v>
      </c>
      <c r="C112" s="80" t="s">
        <v>35</v>
      </c>
      <c r="D112" s="80"/>
      <c r="E112" s="80"/>
      <c r="F112" s="71">
        <f>COUNTIF(C7:FZ37,"RE")</f>
        <v>26</v>
      </c>
      <c r="G112" s="71"/>
      <c r="H112" s="71"/>
      <c r="I112" s="71"/>
      <c r="J112" s="71"/>
      <c r="K112" s="71"/>
    </row>
    <row r="113" spans="2:11" x14ac:dyDescent="0.25">
      <c r="B113" s="62" t="s">
        <v>36</v>
      </c>
      <c r="C113" s="81" t="s">
        <v>24</v>
      </c>
      <c r="D113" s="81"/>
      <c r="E113" s="81"/>
      <c r="F113" s="71">
        <f>COUNTIF(C7:FZ37,"RA")</f>
        <v>0</v>
      </c>
      <c r="G113" s="71"/>
      <c r="H113" s="71"/>
      <c r="I113" s="71"/>
      <c r="J113" s="71"/>
      <c r="K113" s="71"/>
    </row>
    <row r="114" spans="2:11" ht="15.75" x14ac:dyDescent="0.25">
      <c r="B114" s="63" t="s">
        <v>44</v>
      </c>
      <c r="C114" s="82" t="s">
        <v>45</v>
      </c>
      <c r="D114" s="82"/>
      <c r="E114" s="82"/>
      <c r="F114" s="71">
        <f>COUNTIF(C7:FZ37,"TRO")</f>
        <v>0</v>
      </c>
      <c r="G114" s="71"/>
      <c r="H114" s="71"/>
      <c r="I114" s="71"/>
      <c r="J114" s="71"/>
      <c r="K114" s="71"/>
    </row>
    <row r="115" spans="2:11" ht="15.75" x14ac:dyDescent="0.25">
      <c r="B115" s="64" t="s">
        <v>37</v>
      </c>
      <c r="C115" s="70" t="s">
        <v>40</v>
      </c>
      <c r="D115" s="70"/>
      <c r="E115" s="70"/>
      <c r="F115" s="71">
        <f>COUNTIF(C7:FZ37,"VA")</f>
        <v>0</v>
      </c>
      <c r="G115" s="71"/>
      <c r="H115" s="71"/>
      <c r="I115" s="71"/>
      <c r="J115" s="71"/>
      <c r="K115" s="71"/>
    </row>
    <row r="116" spans="2:11" ht="15.75" x14ac:dyDescent="0.25">
      <c r="B116" s="65" t="s">
        <v>38</v>
      </c>
      <c r="C116" s="78" t="s">
        <v>41</v>
      </c>
      <c r="D116" s="78"/>
      <c r="E116" s="78"/>
      <c r="F116" s="71">
        <f>COUNTIF(C7:FZ37,"SA")</f>
        <v>0</v>
      </c>
      <c r="G116" s="71"/>
      <c r="H116" s="71"/>
      <c r="I116" s="71"/>
      <c r="J116" s="71"/>
      <c r="K116" s="71"/>
    </row>
    <row r="117" spans="2:11" ht="15.75" x14ac:dyDescent="0.25">
      <c r="B117" s="66" t="s">
        <v>39</v>
      </c>
      <c r="C117" s="79" t="s">
        <v>42</v>
      </c>
      <c r="D117" s="79"/>
      <c r="E117" s="79"/>
      <c r="F117" s="71">
        <f>COUNTIF(C7:FZ37,"VE")</f>
        <v>1</v>
      </c>
      <c r="G117" s="71"/>
      <c r="H117" s="71"/>
      <c r="I117" s="71"/>
      <c r="J117" s="71"/>
      <c r="K117" s="71"/>
    </row>
  </sheetData>
  <sheetProtection password="CC1B" sheet="1" objects="1" scenarios="1"/>
  <mergeCells count="195">
    <mergeCell ref="B1:FV1"/>
    <mergeCell ref="FW1:GA1"/>
    <mergeCell ref="B2:FV2"/>
    <mergeCell ref="FW2:GA2"/>
    <mergeCell ref="B3:FV3"/>
    <mergeCell ref="FW3:GA4"/>
    <mergeCell ref="B4:FV4"/>
    <mergeCell ref="W6:Z6"/>
    <mergeCell ref="AA6:AD6"/>
    <mergeCell ref="AE6:AH6"/>
    <mergeCell ref="AI6:AL6"/>
    <mergeCell ref="AM6:AP6"/>
    <mergeCell ref="AQ6:AT6"/>
    <mergeCell ref="C5:AW5"/>
    <mergeCell ref="FW5:GA5"/>
    <mergeCell ref="EI6:EL6"/>
    <mergeCell ref="CQ6:CT6"/>
    <mergeCell ref="CU6:CX6"/>
    <mergeCell ref="CY6:DB6"/>
    <mergeCell ref="DC6:DF6"/>
    <mergeCell ref="DG6:DJ6"/>
    <mergeCell ref="EM5:FD5"/>
    <mergeCell ref="FE5:FJ5"/>
    <mergeCell ref="FL5:FV5"/>
    <mergeCell ref="C6:F6"/>
    <mergeCell ref="G6:J6"/>
    <mergeCell ref="K6:N6"/>
    <mergeCell ref="O6:R6"/>
    <mergeCell ref="S6:V6"/>
    <mergeCell ref="FW6:FZ6"/>
    <mergeCell ref="C38:F38"/>
    <mergeCell ref="G38:J38"/>
    <mergeCell ref="K38:N38"/>
    <mergeCell ref="O38:R38"/>
    <mergeCell ref="S38:V38"/>
    <mergeCell ref="W38:Z38"/>
    <mergeCell ref="EM6:EP6"/>
    <mergeCell ref="EQ6:ET6"/>
    <mergeCell ref="EU6:EX6"/>
    <mergeCell ref="EY6:FB6"/>
    <mergeCell ref="FC6:FF6"/>
    <mergeCell ref="FG6:FJ6"/>
    <mergeCell ref="DO6:DR6"/>
    <mergeCell ref="DS6:DV6"/>
    <mergeCell ref="DW6:DZ6"/>
    <mergeCell ref="EA6:ED6"/>
    <mergeCell ref="EE6:EH6"/>
    <mergeCell ref="AU6:AX6"/>
    <mergeCell ref="AY6:BB6"/>
    <mergeCell ref="BC6:BF6"/>
    <mergeCell ref="BG6:BJ6"/>
    <mergeCell ref="BK6:BN6"/>
    <mergeCell ref="BO6:BR6"/>
    <mergeCell ref="BW38:BZ38"/>
    <mergeCell ref="CA38:CD38"/>
    <mergeCell ref="GC5:HH5"/>
    <mergeCell ref="FK6:FN6"/>
    <mergeCell ref="FO6:FR6"/>
    <mergeCell ref="FS6:FV6"/>
    <mergeCell ref="DK6:DN6"/>
    <mergeCell ref="BS6:BV6"/>
    <mergeCell ref="BW6:BZ6"/>
    <mergeCell ref="CA6:CD6"/>
    <mergeCell ref="CE6:CH6"/>
    <mergeCell ref="CI6:CL6"/>
    <mergeCell ref="CM6:CP6"/>
    <mergeCell ref="AY38:BB38"/>
    <mergeCell ref="BC38:BF38"/>
    <mergeCell ref="BG38:BJ38"/>
    <mergeCell ref="BK38:BN38"/>
    <mergeCell ref="BO38:BR38"/>
    <mergeCell ref="BS38:BV38"/>
    <mergeCell ref="AA38:AD38"/>
    <mergeCell ref="AE38:AH38"/>
    <mergeCell ref="AI38:AL38"/>
    <mergeCell ref="AM38:AP38"/>
    <mergeCell ref="AQ38:AT38"/>
    <mergeCell ref="AU38:AX38"/>
    <mergeCell ref="CU38:CX38"/>
    <mergeCell ref="CY38:DB38"/>
    <mergeCell ref="DC38:DF38"/>
    <mergeCell ref="DG38:DJ38"/>
    <mergeCell ref="DK38:DN38"/>
    <mergeCell ref="DO38:DR38"/>
    <mergeCell ref="CE38:CH38"/>
    <mergeCell ref="CI38:CL38"/>
    <mergeCell ref="CM38:CP38"/>
    <mergeCell ref="CQ38:CT38"/>
    <mergeCell ref="V52:X52"/>
    <mergeCell ref="V53:X53"/>
    <mergeCell ref="V54:X54"/>
    <mergeCell ref="V55:X55"/>
    <mergeCell ref="V56:X56"/>
    <mergeCell ref="V57:X57"/>
    <mergeCell ref="FO38:FR38"/>
    <mergeCell ref="FS38:FV38"/>
    <mergeCell ref="FW38:FZ38"/>
    <mergeCell ref="V47:AQ47"/>
    <mergeCell ref="V50:X50"/>
    <mergeCell ref="V51:X51"/>
    <mergeCell ref="EQ38:ET38"/>
    <mergeCell ref="EU38:EX38"/>
    <mergeCell ref="EY38:FB38"/>
    <mergeCell ref="FC38:FF38"/>
    <mergeCell ref="FG38:FJ38"/>
    <mergeCell ref="FK38:FN38"/>
    <mergeCell ref="DS38:DV38"/>
    <mergeCell ref="DW38:DZ38"/>
    <mergeCell ref="EA38:ED38"/>
    <mergeCell ref="EE38:EH38"/>
    <mergeCell ref="EI38:EL38"/>
    <mergeCell ref="EM38:EP38"/>
    <mergeCell ref="V64:X64"/>
    <mergeCell ref="V65:X65"/>
    <mergeCell ref="V66:X66"/>
    <mergeCell ref="V67:X67"/>
    <mergeCell ref="V68:X68"/>
    <mergeCell ref="V69:X69"/>
    <mergeCell ref="V58:X58"/>
    <mergeCell ref="V59:X59"/>
    <mergeCell ref="V60:X60"/>
    <mergeCell ref="V61:X61"/>
    <mergeCell ref="V62:X62"/>
    <mergeCell ref="V63:X63"/>
    <mergeCell ref="V76:X76"/>
    <mergeCell ref="V77:X77"/>
    <mergeCell ref="V78:X78"/>
    <mergeCell ref="V79:X79"/>
    <mergeCell ref="V80:X80"/>
    <mergeCell ref="V81:X81"/>
    <mergeCell ref="V70:X70"/>
    <mergeCell ref="V71:X71"/>
    <mergeCell ref="V72:X72"/>
    <mergeCell ref="V73:X73"/>
    <mergeCell ref="V74:X74"/>
    <mergeCell ref="V75:X75"/>
    <mergeCell ref="V88:X88"/>
    <mergeCell ref="V89:X89"/>
    <mergeCell ref="V90:X90"/>
    <mergeCell ref="V91:X91"/>
    <mergeCell ref="V92:X92"/>
    <mergeCell ref="V93:X93"/>
    <mergeCell ref="V82:X82"/>
    <mergeCell ref="V83:X83"/>
    <mergeCell ref="V84:X84"/>
    <mergeCell ref="V85:X85"/>
    <mergeCell ref="V86:X86"/>
    <mergeCell ref="V87:X87"/>
    <mergeCell ref="F105:K105"/>
    <mergeCell ref="C100:E100"/>
    <mergeCell ref="F100:K100"/>
    <mergeCell ref="C101:E101"/>
    <mergeCell ref="F101:K101"/>
    <mergeCell ref="C102:E102"/>
    <mergeCell ref="F102:K102"/>
    <mergeCell ref="V94:X94"/>
    <mergeCell ref="V95:X95"/>
    <mergeCell ref="C98:E98"/>
    <mergeCell ref="F98:K98"/>
    <mergeCell ref="C99:E99"/>
    <mergeCell ref="F99:K99"/>
    <mergeCell ref="C116:E116"/>
    <mergeCell ref="F116:K116"/>
    <mergeCell ref="C117:E117"/>
    <mergeCell ref="F117:K117"/>
    <mergeCell ref="C112:E112"/>
    <mergeCell ref="F112:K112"/>
    <mergeCell ref="C113:E113"/>
    <mergeCell ref="F113:K113"/>
    <mergeCell ref="C114:E114"/>
    <mergeCell ref="F114:K114"/>
    <mergeCell ref="AX5:BF5"/>
    <mergeCell ref="BG5:CL5"/>
    <mergeCell ref="CM5:CX5"/>
    <mergeCell ref="CY5:DZ5"/>
    <mergeCell ref="EA5:EL5"/>
    <mergeCell ref="C115:E115"/>
    <mergeCell ref="F115:K115"/>
    <mergeCell ref="C109:E109"/>
    <mergeCell ref="F109:K109"/>
    <mergeCell ref="C110:E110"/>
    <mergeCell ref="F110:K110"/>
    <mergeCell ref="C111:E111"/>
    <mergeCell ref="F111:K111"/>
    <mergeCell ref="C106:E106"/>
    <mergeCell ref="F106:K106"/>
    <mergeCell ref="C107:E107"/>
    <mergeCell ref="F107:K107"/>
    <mergeCell ref="C108:E108"/>
    <mergeCell ref="F108:K108"/>
    <mergeCell ref="C103:E103"/>
    <mergeCell ref="F103:K103"/>
    <mergeCell ref="C104:E104"/>
    <mergeCell ref="F104:K104"/>
    <mergeCell ref="C105:E105"/>
  </mergeCells>
  <dataValidations count="1">
    <dataValidation allowBlank="1" showInputMessage="1" showErrorMessage="1" promptTitle="Elaborado por:" prompt="Elis Perez_x000a_Eliezer E. Cordero_x000a_" sqref="IK5 A5"/>
  </dataValidations>
  <printOptions horizontalCentered="1"/>
  <pageMargins left="0.5" right="0" top="0.25" bottom="0.5" header="0.3" footer="0.3"/>
  <pageSetup paperSize="9" scale="4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T117"/>
  <sheetViews>
    <sheetView showGridLines="0" zoomScale="42" zoomScaleNormal="42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C7" sqref="C7"/>
    </sheetView>
  </sheetViews>
  <sheetFormatPr baseColWidth="10" defaultRowHeight="15" x14ac:dyDescent="0.25"/>
  <cols>
    <col min="1" max="1" width="3.7109375" style="17" customWidth="1"/>
    <col min="2" max="2" width="28.28515625" style="17" customWidth="1"/>
    <col min="3" max="9" width="4.7109375" style="17" customWidth="1"/>
    <col min="10" max="10" width="5.140625" style="17" customWidth="1"/>
    <col min="11" max="90" width="4.7109375" style="17" customWidth="1"/>
    <col min="91" max="91" width="5.28515625" style="17" customWidth="1"/>
    <col min="92" max="92" width="5" style="17" customWidth="1"/>
    <col min="93" max="93" width="5.140625" style="17" customWidth="1"/>
    <col min="94" max="94" width="5.42578125" style="17" customWidth="1"/>
    <col min="95" max="98" width="4.7109375" style="17" customWidth="1"/>
    <col min="99" max="99" width="5.28515625" style="17" customWidth="1"/>
    <col min="100" max="100" width="5.140625" style="17" customWidth="1"/>
    <col min="101" max="101" width="5" style="17" customWidth="1"/>
    <col min="102" max="102" width="5.140625" style="17" customWidth="1"/>
    <col min="103" max="111" width="4.7109375" style="17" customWidth="1"/>
    <col min="112" max="112" width="4.85546875" style="17" customWidth="1"/>
    <col min="113" max="113" width="4.28515625" style="17" customWidth="1"/>
    <col min="114" max="114" width="5.28515625" style="17" customWidth="1"/>
    <col min="115" max="115" width="5.140625" style="17" customWidth="1"/>
    <col min="116" max="122" width="4.7109375" style="17" customWidth="1"/>
    <col min="123" max="123" width="5.42578125" style="17" customWidth="1"/>
    <col min="124" max="125" width="5" style="17" customWidth="1"/>
    <col min="126" max="126" width="5.28515625" style="17" customWidth="1"/>
    <col min="127" max="138" width="4.7109375" style="17" customWidth="1"/>
    <col min="139" max="139" width="5.42578125" style="17" customWidth="1"/>
    <col min="140" max="140" width="4.7109375" style="17" customWidth="1"/>
    <col min="141" max="141" width="5.5703125" style="17" customWidth="1"/>
    <col min="142" max="142" width="6.85546875" style="17" customWidth="1"/>
    <col min="143" max="177" width="4.7109375" style="17" customWidth="1"/>
    <col min="178" max="178" width="7.140625" style="17" customWidth="1"/>
    <col min="179" max="182" width="4.7109375" style="17" customWidth="1"/>
    <col min="183" max="183" width="29.42578125" style="17" customWidth="1"/>
    <col min="184" max="184" width="12.140625" style="17" customWidth="1"/>
    <col min="185" max="185" width="16.5703125" style="17" customWidth="1"/>
    <col min="186" max="186" width="7.7109375" style="17" bestFit="1" customWidth="1"/>
    <col min="187" max="187" width="6.42578125" style="17" bestFit="1" customWidth="1"/>
    <col min="188" max="188" width="8.28515625" style="17" bestFit="1" customWidth="1"/>
    <col min="189" max="189" width="7.7109375" style="17" bestFit="1" customWidth="1"/>
    <col min="190" max="190" width="6.42578125" style="17" bestFit="1" customWidth="1"/>
    <col min="191" max="191" width="8.28515625" style="17" bestFit="1" customWidth="1"/>
    <col min="192" max="192" width="7.7109375" style="17" bestFit="1" customWidth="1"/>
    <col min="193" max="193" width="6.42578125" style="17" bestFit="1" customWidth="1"/>
    <col min="194" max="194" width="8.28515625" style="17" bestFit="1" customWidth="1"/>
    <col min="195" max="195" width="7.7109375" style="17" bestFit="1" customWidth="1"/>
    <col min="196" max="196" width="6.42578125" style="17" bestFit="1" customWidth="1"/>
    <col min="197" max="197" width="8.28515625" style="17" bestFit="1" customWidth="1"/>
    <col min="198" max="198" width="7.7109375" style="17" bestFit="1" customWidth="1"/>
    <col min="199" max="199" width="6.42578125" style="17" bestFit="1" customWidth="1"/>
    <col min="200" max="200" width="8.28515625" style="17" bestFit="1" customWidth="1"/>
    <col min="201" max="216" width="7.7109375" style="17" customWidth="1"/>
    <col min="217" max="217" width="8.28515625" style="17" customWidth="1"/>
    <col min="218" max="244" width="11.42578125" style="17"/>
    <col min="245" max="245" width="3.140625" style="17" customWidth="1"/>
    <col min="246" max="16384" width="11.42578125" style="17"/>
  </cols>
  <sheetData>
    <row r="1" spans="1:225" ht="26.25" x14ac:dyDescent="0.4">
      <c r="B1" s="105" t="s">
        <v>119</v>
      </c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5"/>
      <c r="O1" s="105"/>
      <c r="P1" s="105"/>
      <c r="Q1" s="105"/>
      <c r="R1" s="105"/>
      <c r="S1" s="105"/>
      <c r="T1" s="105"/>
      <c r="U1" s="105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/>
      <c r="AI1" s="105"/>
      <c r="AJ1" s="105"/>
      <c r="AK1" s="105"/>
      <c r="AL1" s="105"/>
      <c r="AM1" s="105"/>
      <c r="AN1" s="105"/>
      <c r="AO1" s="105"/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  <c r="BM1" s="105"/>
      <c r="BN1" s="105"/>
      <c r="BO1" s="105"/>
      <c r="BP1" s="105"/>
      <c r="BQ1" s="105"/>
      <c r="BR1" s="105"/>
      <c r="BS1" s="105"/>
      <c r="BT1" s="105"/>
      <c r="BU1" s="105"/>
      <c r="BV1" s="105"/>
      <c r="BW1" s="105"/>
      <c r="BX1" s="105"/>
      <c r="BY1" s="105"/>
      <c r="BZ1" s="105"/>
      <c r="CA1" s="105"/>
      <c r="CB1" s="105"/>
      <c r="CC1" s="105"/>
      <c r="CD1" s="105"/>
      <c r="CE1" s="105"/>
      <c r="CF1" s="105"/>
      <c r="CG1" s="105"/>
      <c r="CH1" s="105"/>
      <c r="CI1" s="105"/>
      <c r="CJ1" s="105"/>
      <c r="CK1" s="105"/>
      <c r="CL1" s="105"/>
      <c r="CM1" s="105"/>
      <c r="CN1" s="105"/>
      <c r="CO1" s="105"/>
      <c r="CP1" s="105"/>
      <c r="CQ1" s="105"/>
      <c r="CR1" s="105"/>
      <c r="CS1" s="105"/>
      <c r="CT1" s="105"/>
      <c r="CU1" s="105"/>
      <c r="CV1" s="105"/>
      <c r="CW1" s="105"/>
      <c r="CX1" s="105"/>
      <c r="CY1" s="105"/>
      <c r="CZ1" s="105"/>
      <c r="DA1" s="105"/>
      <c r="DB1" s="105"/>
      <c r="DC1" s="105"/>
      <c r="DD1" s="105"/>
      <c r="DE1" s="105"/>
      <c r="DF1" s="105"/>
      <c r="DG1" s="105"/>
      <c r="DH1" s="105"/>
      <c r="DI1" s="105"/>
      <c r="DJ1" s="105"/>
      <c r="DK1" s="105"/>
      <c r="DL1" s="105"/>
      <c r="DM1" s="105"/>
      <c r="DN1" s="105"/>
      <c r="DO1" s="105"/>
      <c r="DP1" s="105"/>
      <c r="DQ1" s="105"/>
      <c r="DR1" s="105"/>
      <c r="DS1" s="105"/>
      <c r="DT1" s="105"/>
      <c r="DU1" s="105"/>
      <c r="DV1" s="105"/>
      <c r="DW1" s="105"/>
      <c r="DX1" s="105"/>
      <c r="DY1" s="105"/>
      <c r="DZ1" s="105"/>
      <c r="EA1" s="105"/>
      <c r="EB1" s="105"/>
      <c r="EC1" s="105"/>
      <c r="ED1" s="105"/>
      <c r="EE1" s="105"/>
      <c r="EF1" s="105"/>
      <c r="EG1" s="105"/>
      <c r="EH1" s="105"/>
      <c r="EI1" s="105"/>
      <c r="EJ1" s="105"/>
      <c r="EK1" s="105"/>
      <c r="EL1" s="105"/>
      <c r="EM1" s="105"/>
      <c r="EN1" s="105"/>
      <c r="EO1" s="105"/>
      <c r="EP1" s="105"/>
      <c r="EQ1" s="105"/>
      <c r="ER1" s="105"/>
      <c r="ES1" s="105"/>
      <c r="ET1" s="105"/>
      <c r="EU1" s="105"/>
      <c r="EV1" s="105"/>
      <c r="EW1" s="105"/>
      <c r="EX1" s="105"/>
      <c r="EY1" s="105"/>
      <c r="EZ1" s="105"/>
      <c r="FA1" s="105"/>
      <c r="FB1" s="105"/>
      <c r="FC1" s="105"/>
      <c r="FD1" s="105"/>
      <c r="FE1" s="105"/>
      <c r="FF1" s="105"/>
      <c r="FG1" s="105"/>
      <c r="FH1" s="105"/>
      <c r="FI1" s="105"/>
      <c r="FJ1" s="105"/>
      <c r="FK1" s="105"/>
      <c r="FL1" s="105"/>
      <c r="FM1" s="105"/>
      <c r="FN1" s="105"/>
      <c r="FO1" s="105"/>
      <c r="FP1" s="105"/>
      <c r="FQ1" s="105"/>
      <c r="FR1" s="105"/>
      <c r="FS1" s="105"/>
      <c r="FT1" s="105"/>
      <c r="FU1" s="105"/>
      <c r="FV1" s="105"/>
      <c r="FW1" s="106" t="s">
        <v>7</v>
      </c>
      <c r="FX1" s="107"/>
      <c r="FY1" s="107"/>
      <c r="FZ1" s="107"/>
      <c r="GA1" s="108"/>
      <c r="GB1" s="44"/>
    </row>
    <row r="2" spans="1:225" ht="19.5" customHeight="1" x14ac:dyDescent="0.35">
      <c r="B2" s="109" t="s">
        <v>117</v>
      </c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/>
      <c r="AY2" s="109"/>
      <c r="AZ2" s="109"/>
      <c r="BA2" s="109"/>
      <c r="BB2" s="109"/>
      <c r="BC2" s="109"/>
      <c r="BD2" s="109"/>
      <c r="BE2" s="109"/>
      <c r="BF2" s="109"/>
      <c r="BG2" s="109"/>
      <c r="BH2" s="109"/>
      <c r="BI2" s="109"/>
      <c r="BJ2" s="109"/>
      <c r="BK2" s="109"/>
      <c r="BL2" s="109"/>
      <c r="BM2" s="109"/>
      <c r="BN2" s="109"/>
      <c r="BO2" s="109"/>
      <c r="BP2" s="109"/>
      <c r="BQ2" s="109"/>
      <c r="BR2" s="109"/>
      <c r="BS2" s="109"/>
      <c r="BT2" s="109"/>
      <c r="BU2" s="109"/>
      <c r="BV2" s="109"/>
      <c r="BW2" s="109"/>
      <c r="BX2" s="109"/>
      <c r="BY2" s="109"/>
      <c r="BZ2" s="109"/>
      <c r="CA2" s="109"/>
      <c r="CB2" s="109"/>
      <c r="CC2" s="109"/>
      <c r="CD2" s="109"/>
      <c r="CE2" s="109"/>
      <c r="CF2" s="109"/>
      <c r="CG2" s="109"/>
      <c r="CH2" s="109"/>
      <c r="CI2" s="109"/>
      <c r="CJ2" s="109"/>
      <c r="CK2" s="109"/>
      <c r="CL2" s="109"/>
      <c r="CM2" s="109"/>
      <c r="CN2" s="109"/>
      <c r="CO2" s="109"/>
      <c r="CP2" s="109"/>
      <c r="CQ2" s="109"/>
      <c r="CR2" s="109"/>
      <c r="CS2" s="109"/>
      <c r="CT2" s="109"/>
      <c r="CU2" s="109"/>
      <c r="CV2" s="109"/>
      <c r="CW2" s="109"/>
      <c r="CX2" s="109"/>
      <c r="CY2" s="109"/>
      <c r="CZ2" s="109"/>
      <c r="DA2" s="109"/>
      <c r="DB2" s="109"/>
      <c r="DC2" s="109"/>
      <c r="DD2" s="109"/>
      <c r="DE2" s="109"/>
      <c r="DF2" s="109"/>
      <c r="DG2" s="109"/>
      <c r="DH2" s="109"/>
      <c r="DI2" s="109"/>
      <c r="DJ2" s="109"/>
      <c r="DK2" s="109"/>
      <c r="DL2" s="109"/>
      <c r="DM2" s="109"/>
      <c r="DN2" s="109"/>
      <c r="DO2" s="109"/>
      <c r="DP2" s="109"/>
      <c r="DQ2" s="109"/>
      <c r="DR2" s="109"/>
      <c r="DS2" s="109"/>
      <c r="DT2" s="109"/>
      <c r="DU2" s="109"/>
      <c r="DV2" s="109"/>
      <c r="DW2" s="109"/>
      <c r="DX2" s="109"/>
      <c r="DY2" s="109"/>
      <c r="DZ2" s="109"/>
      <c r="EA2" s="109"/>
      <c r="EB2" s="109"/>
      <c r="EC2" s="109"/>
      <c r="ED2" s="109"/>
      <c r="EE2" s="109"/>
      <c r="EF2" s="109"/>
      <c r="EG2" s="109"/>
      <c r="EH2" s="109"/>
      <c r="EI2" s="109"/>
      <c r="EJ2" s="109"/>
      <c r="EK2" s="109"/>
      <c r="EL2" s="109"/>
      <c r="EM2" s="109"/>
      <c r="EN2" s="109"/>
      <c r="EO2" s="109"/>
      <c r="EP2" s="109"/>
      <c r="EQ2" s="109"/>
      <c r="ER2" s="109"/>
      <c r="ES2" s="109"/>
      <c r="ET2" s="109"/>
      <c r="EU2" s="109"/>
      <c r="EV2" s="109"/>
      <c r="EW2" s="109"/>
      <c r="EX2" s="109"/>
      <c r="EY2" s="109"/>
      <c r="EZ2" s="109"/>
      <c r="FA2" s="109"/>
      <c r="FB2" s="109"/>
      <c r="FC2" s="109"/>
      <c r="FD2" s="109"/>
      <c r="FE2" s="109"/>
      <c r="FF2" s="109"/>
      <c r="FG2" s="109"/>
      <c r="FH2" s="109"/>
      <c r="FI2" s="109"/>
      <c r="FJ2" s="109"/>
      <c r="FK2" s="109"/>
      <c r="FL2" s="109"/>
      <c r="FM2" s="109"/>
      <c r="FN2" s="109"/>
      <c r="FO2" s="109"/>
      <c r="FP2" s="109"/>
      <c r="FQ2" s="109"/>
      <c r="FR2" s="109"/>
      <c r="FS2" s="109"/>
      <c r="FT2" s="109"/>
      <c r="FU2" s="109"/>
      <c r="FV2" s="110"/>
      <c r="FW2" s="111" t="s">
        <v>0</v>
      </c>
      <c r="FX2" s="112"/>
      <c r="FY2" s="112"/>
      <c r="FZ2" s="112"/>
      <c r="GA2" s="113"/>
      <c r="GB2" s="44"/>
    </row>
    <row r="3" spans="1:225" ht="20.25" customHeight="1" x14ac:dyDescent="0.3">
      <c r="B3" s="114" t="s">
        <v>118</v>
      </c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/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114"/>
      <c r="AN3" s="114"/>
      <c r="AO3" s="114"/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  <c r="BM3" s="114"/>
      <c r="BN3" s="114"/>
      <c r="BO3" s="114"/>
      <c r="BP3" s="114"/>
      <c r="BQ3" s="114"/>
      <c r="BR3" s="114"/>
      <c r="BS3" s="114"/>
      <c r="BT3" s="114"/>
      <c r="BU3" s="114"/>
      <c r="BV3" s="114"/>
      <c r="BW3" s="114"/>
      <c r="BX3" s="114"/>
      <c r="BY3" s="114"/>
      <c r="BZ3" s="114"/>
      <c r="CA3" s="114"/>
      <c r="CB3" s="114"/>
      <c r="CC3" s="114"/>
      <c r="CD3" s="114"/>
      <c r="CE3" s="114"/>
      <c r="CF3" s="114"/>
      <c r="CG3" s="114"/>
      <c r="CH3" s="114"/>
      <c r="CI3" s="114"/>
      <c r="CJ3" s="114"/>
      <c r="CK3" s="114"/>
      <c r="CL3" s="114"/>
      <c r="CM3" s="114"/>
      <c r="CN3" s="114"/>
      <c r="CO3" s="114"/>
      <c r="CP3" s="114"/>
      <c r="CQ3" s="114"/>
      <c r="CR3" s="114"/>
      <c r="CS3" s="114"/>
      <c r="CT3" s="114"/>
      <c r="CU3" s="114"/>
      <c r="CV3" s="114"/>
      <c r="CW3" s="114"/>
      <c r="CX3" s="114"/>
      <c r="CY3" s="114"/>
      <c r="CZ3" s="114"/>
      <c r="DA3" s="114"/>
      <c r="DB3" s="114"/>
      <c r="DC3" s="114"/>
      <c r="DD3" s="114"/>
      <c r="DE3" s="114"/>
      <c r="DF3" s="114"/>
      <c r="DG3" s="114"/>
      <c r="DH3" s="114"/>
      <c r="DI3" s="114"/>
      <c r="DJ3" s="114"/>
      <c r="DK3" s="114"/>
      <c r="DL3" s="114"/>
      <c r="DM3" s="114"/>
      <c r="DN3" s="114"/>
      <c r="DO3" s="114"/>
      <c r="DP3" s="114"/>
      <c r="DQ3" s="114"/>
      <c r="DR3" s="114"/>
      <c r="DS3" s="114"/>
      <c r="DT3" s="114"/>
      <c r="DU3" s="114"/>
      <c r="DV3" s="114"/>
      <c r="DW3" s="114"/>
      <c r="DX3" s="114"/>
      <c r="DY3" s="114"/>
      <c r="DZ3" s="114"/>
      <c r="EA3" s="114"/>
      <c r="EB3" s="114"/>
      <c r="EC3" s="114"/>
      <c r="ED3" s="114"/>
      <c r="EE3" s="114"/>
      <c r="EF3" s="114"/>
      <c r="EG3" s="114"/>
      <c r="EH3" s="114"/>
      <c r="EI3" s="114"/>
      <c r="EJ3" s="114"/>
      <c r="EK3" s="114"/>
      <c r="EL3" s="114"/>
      <c r="EM3" s="114"/>
      <c r="EN3" s="114"/>
      <c r="EO3" s="114"/>
      <c r="EP3" s="114"/>
      <c r="EQ3" s="114"/>
      <c r="ER3" s="114"/>
      <c r="ES3" s="114"/>
      <c r="ET3" s="114"/>
      <c r="EU3" s="114"/>
      <c r="EV3" s="114"/>
      <c r="EW3" s="114"/>
      <c r="EX3" s="114"/>
      <c r="EY3" s="114"/>
      <c r="EZ3" s="114"/>
      <c r="FA3" s="114"/>
      <c r="FB3" s="114"/>
      <c r="FC3" s="114"/>
      <c r="FD3" s="114"/>
      <c r="FE3" s="114"/>
      <c r="FF3" s="114"/>
      <c r="FG3" s="114"/>
      <c r="FH3" s="114"/>
      <c r="FI3" s="114"/>
      <c r="FJ3" s="114"/>
      <c r="FK3" s="114"/>
      <c r="FL3" s="114"/>
      <c r="FM3" s="114"/>
      <c r="FN3" s="114"/>
      <c r="FO3" s="114"/>
      <c r="FP3" s="114"/>
      <c r="FQ3" s="114"/>
      <c r="FR3" s="114"/>
      <c r="FS3" s="114"/>
      <c r="FT3" s="114"/>
      <c r="FU3" s="114"/>
      <c r="FV3" s="114"/>
      <c r="FW3" s="115" t="s">
        <v>5</v>
      </c>
      <c r="FX3" s="116"/>
      <c r="FY3" s="116"/>
      <c r="FZ3" s="116"/>
      <c r="GA3" s="117"/>
      <c r="GB3" s="45"/>
    </row>
    <row r="4" spans="1:225" ht="18" customHeight="1" x14ac:dyDescent="0.25">
      <c r="B4" s="121" t="s">
        <v>130</v>
      </c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1"/>
      <c r="O4" s="121"/>
      <c r="P4" s="121"/>
      <c r="Q4" s="121"/>
      <c r="R4" s="121"/>
      <c r="S4" s="121"/>
      <c r="T4" s="121"/>
      <c r="U4" s="121"/>
      <c r="V4" s="121"/>
      <c r="W4" s="121"/>
      <c r="X4" s="121"/>
      <c r="Y4" s="121"/>
      <c r="Z4" s="121"/>
      <c r="AA4" s="121"/>
      <c r="AB4" s="121"/>
      <c r="AC4" s="121"/>
      <c r="AD4" s="121"/>
      <c r="AE4" s="121"/>
      <c r="AF4" s="121"/>
      <c r="AG4" s="121"/>
      <c r="AH4" s="121"/>
      <c r="AI4" s="121"/>
      <c r="AJ4" s="121"/>
      <c r="AK4" s="121"/>
      <c r="AL4" s="121"/>
      <c r="AM4" s="121"/>
      <c r="AN4" s="121"/>
      <c r="AO4" s="121"/>
      <c r="AP4" s="121"/>
      <c r="AQ4" s="121"/>
      <c r="AR4" s="121"/>
      <c r="AS4" s="121"/>
      <c r="AT4" s="121"/>
      <c r="AU4" s="121"/>
      <c r="AV4" s="121"/>
      <c r="AW4" s="121"/>
      <c r="AX4" s="121"/>
      <c r="AY4" s="121"/>
      <c r="AZ4" s="121"/>
      <c r="BA4" s="121"/>
      <c r="BB4" s="121"/>
      <c r="BC4" s="121"/>
      <c r="BD4" s="121"/>
      <c r="BE4" s="121"/>
      <c r="BF4" s="121"/>
      <c r="BG4" s="121"/>
      <c r="BH4" s="121"/>
      <c r="BI4" s="121"/>
      <c r="BJ4" s="121"/>
      <c r="BK4" s="121"/>
      <c r="BL4" s="121"/>
      <c r="BM4" s="121"/>
      <c r="BN4" s="121"/>
      <c r="BO4" s="121"/>
      <c r="BP4" s="121"/>
      <c r="BQ4" s="121"/>
      <c r="BR4" s="121"/>
      <c r="BS4" s="121"/>
      <c r="BT4" s="121"/>
      <c r="BU4" s="121"/>
      <c r="BV4" s="121"/>
      <c r="BW4" s="121"/>
      <c r="BX4" s="121"/>
      <c r="BY4" s="121"/>
      <c r="BZ4" s="121"/>
      <c r="CA4" s="121"/>
      <c r="CB4" s="121"/>
      <c r="CC4" s="121"/>
      <c r="CD4" s="121"/>
      <c r="CE4" s="121"/>
      <c r="CF4" s="121"/>
      <c r="CG4" s="121"/>
      <c r="CH4" s="121"/>
      <c r="CI4" s="121"/>
      <c r="CJ4" s="121"/>
      <c r="CK4" s="121"/>
      <c r="CL4" s="121"/>
      <c r="CM4" s="121"/>
      <c r="CN4" s="121"/>
      <c r="CO4" s="121"/>
      <c r="CP4" s="121"/>
      <c r="CQ4" s="121"/>
      <c r="CR4" s="121"/>
      <c r="CS4" s="121"/>
      <c r="CT4" s="121"/>
      <c r="CU4" s="121"/>
      <c r="CV4" s="121"/>
      <c r="CW4" s="121"/>
      <c r="CX4" s="121"/>
      <c r="CY4" s="121"/>
      <c r="CZ4" s="121"/>
      <c r="DA4" s="121"/>
      <c r="DB4" s="121"/>
      <c r="DC4" s="121"/>
      <c r="DD4" s="121"/>
      <c r="DE4" s="121"/>
      <c r="DF4" s="121"/>
      <c r="DG4" s="121"/>
      <c r="DH4" s="121"/>
      <c r="DI4" s="121"/>
      <c r="DJ4" s="121"/>
      <c r="DK4" s="121"/>
      <c r="DL4" s="121"/>
      <c r="DM4" s="121"/>
      <c r="DN4" s="121"/>
      <c r="DO4" s="121"/>
      <c r="DP4" s="121"/>
      <c r="DQ4" s="121"/>
      <c r="DR4" s="121"/>
      <c r="DS4" s="121"/>
      <c r="DT4" s="121"/>
      <c r="DU4" s="121"/>
      <c r="DV4" s="121"/>
      <c r="DW4" s="121"/>
      <c r="DX4" s="121"/>
      <c r="DY4" s="121"/>
      <c r="DZ4" s="121"/>
      <c r="EA4" s="121"/>
      <c r="EB4" s="121"/>
      <c r="EC4" s="121"/>
      <c r="ED4" s="121"/>
      <c r="EE4" s="121"/>
      <c r="EF4" s="121"/>
      <c r="EG4" s="121"/>
      <c r="EH4" s="121"/>
      <c r="EI4" s="121"/>
      <c r="EJ4" s="121"/>
      <c r="EK4" s="121"/>
      <c r="EL4" s="121"/>
      <c r="EM4" s="121"/>
      <c r="EN4" s="121"/>
      <c r="EO4" s="121"/>
      <c r="EP4" s="121"/>
      <c r="EQ4" s="121"/>
      <c r="ER4" s="121"/>
      <c r="ES4" s="121"/>
      <c r="ET4" s="121"/>
      <c r="EU4" s="121"/>
      <c r="EV4" s="121"/>
      <c r="EW4" s="121"/>
      <c r="EX4" s="121"/>
      <c r="EY4" s="121"/>
      <c r="EZ4" s="121"/>
      <c r="FA4" s="121"/>
      <c r="FB4" s="121"/>
      <c r="FC4" s="121"/>
      <c r="FD4" s="121"/>
      <c r="FE4" s="121"/>
      <c r="FF4" s="121"/>
      <c r="FG4" s="121"/>
      <c r="FH4" s="121"/>
      <c r="FI4" s="121"/>
      <c r="FJ4" s="121"/>
      <c r="FK4" s="121"/>
      <c r="FL4" s="121"/>
      <c r="FM4" s="121"/>
      <c r="FN4" s="121"/>
      <c r="FO4" s="121"/>
      <c r="FP4" s="121"/>
      <c r="FQ4" s="121"/>
      <c r="FR4" s="121"/>
      <c r="FS4" s="121"/>
      <c r="FT4" s="121"/>
      <c r="FU4" s="121"/>
      <c r="FV4" s="121"/>
      <c r="FW4" s="118"/>
      <c r="FX4" s="119"/>
      <c r="FY4" s="119"/>
      <c r="FZ4" s="119"/>
      <c r="GA4" s="120"/>
      <c r="GB4" s="45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HJ4" s="18"/>
      <c r="HK4" s="18"/>
      <c r="HL4" s="18"/>
      <c r="HM4" s="18"/>
      <c r="HN4" s="18"/>
      <c r="HO4" s="18"/>
      <c r="HP4" s="18"/>
      <c r="HQ4" s="18"/>
    </row>
    <row r="5" spans="1:225" ht="20.25" customHeight="1" x14ac:dyDescent="0.3">
      <c r="A5" s="68" t="s">
        <v>1</v>
      </c>
      <c r="B5" s="9" t="s">
        <v>6</v>
      </c>
      <c r="C5" s="122" t="s">
        <v>127</v>
      </c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123"/>
      <c r="P5" s="123"/>
      <c r="Q5" s="123"/>
      <c r="R5" s="123"/>
      <c r="S5" s="123"/>
      <c r="T5" s="123"/>
      <c r="U5" s="123"/>
      <c r="V5" s="123"/>
      <c r="W5" s="123"/>
      <c r="X5" s="123"/>
      <c r="Y5" s="123"/>
      <c r="Z5" s="123"/>
      <c r="AA5" s="123"/>
      <c r="AB5" s="123"/>
      <c r="AC5" s="123"/>
      <c r="AD5" s="123"/>
      <c r="AE5" s="123"/>
      <c r="AF5" s="123"/>
      <c r="AG5" s="123"/>
      <c r="AH5" s="123"/>
      <c r="AI5" s="123"/>
      <c r="AJ5" s="123"/>
      <c r="AK5" s="123"/>
      <c r="AL5" s="123"/>
      <c r="AM5" s="123"/>
      <c r="AN5" s="123"/>
      <c r="AO5" s="123"/>
      <c r="AP5" s="123"/>
      <c r="AQ5" s="123"/>
      <c r="AR5" s="123"/>
      <c r="AS5" s="123"/>
      <c r="AT5" s="123"/>
      <c r="AU5" s="123"/>
      <c r="AV5" s="123"/>
      <c r="AW5" s="124"/>
      <c r="AX5" s="69" t="s">
        <v>125</v>
      </c>
      <c r="AY5" s="69"/>
      <c r="AZ5" s="69"/>
      <c r="BA5" s="69"/>
      <c r="BB5" s="69"/>
      <c r="BC5" s="69"/>
      <c r="BD5" s="69"/>
      <c r="BE5" s="69"/>
      <c r="BF5" s="69"/>
      <c r="BG5" s="69" t="s">
        <v>126</v>
      </c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/>
      <c r="CJ5" s="69"/>
      <c r="CK5" s="69"/>
      <c r="CL5" s="69"/>
      <c r="CM5" s="69" t="s">
        <v>124</v>
      </c>
      <c r="CN5" s="69"/>
      <c r="CO5" s="69"/>
      <c r="CP5" s="69"/>
      <c r="CQ5" s="69"/>
      <c r="CR5" s="69"/>
      <c r="CS5" s="69"/>
      <c r="CT5" s="69"/>
      <c r="CU5" s="69"/>
      <c r="CV5" s="69"/>
      <c r="CW5" s="69"/>
      <c r="CX5" s="69"/>
      <c r="CY5" s="69" t="s">
        <v>128</v>
      </c>
      <c r="CZ5" s="69"/>
      <c r="DA5" s="69"/>
      <c r="DB5" s="69"/>
      <c r="DC5" s="69"/>
      <c r="DD5" s="69"/>
      <c r="DE5" s="69"/>
      <c r="DF5" s="69"/>
      <c r="DG5" s="69"/>
      <c r="DH5" s="69"/>
      <c r="DI5" s="69"/>
      <c r="DJ5" s="69"/>
      <c r="DK5" s="69"/>
      <c r="DL5" s="69"/>
      <c r="DM5" s="69"/>
      <c r="DN5" s="69"/>
      <c r="DO5" s="69"/>
      <c r="DP5" s="69"/>
      <c r="DQ5" s="69"/>
      <c r="DR5" s="69"/>
      <c r="DS5" s="69"/>
      <c r="DT5" s="69"/>
      <c r="DU5" s="69"/>
      <c r="DV5" s="69"/>
      <c r="DW5" s="69"/>
      <c r="DX5" s="69"/>
      <c r="DY5" s="69"/>
      <c r="DZ5" s="69"/>
      <c r="EA5" s="69" t="s">
        <v>86</v>
      </c>
      <c r="EB5" s="69"/>
      <c r="EC5" s="69"/>
      <c r="ED5" s="69"/>
      <c r="EE5" s="69"/>
      <c r="EF5" s="69"/>
      <c r="EG5" s="69"/>
      <c r="EH5" s="69"/>
      <c r="EI5" s="69"/>
      <c r="EJ5" s="69"/>
      <c r="EK5" s="69"/>
      <c r="EL5" s="69"/>
      <c r="EM5" s="69" t="s">
        <v>131</v>
      </c>
      <c r="EN5" s="69"/>
      <c r="EO5" s="69"/>
      <c r="EP5" s="69"/>
      <c r="EQ5" s="69"/>
      <c r="ER5" s="69"/>
      <c r="ES5" s="69"/>
      <c r="ET5" s="69"/>
      <c r="EU5" s="69"/>
      <c r="EV5" s="69"/>
      <c r="EW5" s="69"/>
      <c r="EX5" s="69"/>
      <c r="EY5" s="69"/>
      <c r="EZ5" s="69"/>
      <c r="FA5" s="69"/>
      <c r="FB5" s="69"/>
      <c r="FC5" s="69"/>
      <c r="FD5" s="69"/>
      <c r="FE5" s="128" t="s">
        <v>94</v>
      </c>
      <c r="FF5" s="129"/>
      <c r="FG5" s="129"/>
      <c r="FH5" s="129"/>
      <c r="FI5" s="129"/>
      <c r="FJ5" s="129"/>
      <c r="FK5" s="40"/>
      <c r="FL5" s="129">
        <v>2026</v>
      </c>
      <c r="FM5" s="129"/>
      <c r="FN5" s="129"/>
      <c r="FO5" s="129"/>
      <c r="FP5" s="129"/>
      <c r="FQ5" s="129"/>
      <c r="FR5" s="129"/>
      <c r="FS5" s="129"/>
      <c r="FT5" s="129"/>
      <c r="FU5" s="129"/>
      <c r="FV5" s="130"/>
      <c r="FW5" s="125" t="s">
        <v>49</v>
      </c>
      <c r="FX5" s="126"/>
      <c r="FY5" s="126"/>
      <c r="FZ5" s="126"/>
      <c r="GA5" s="127"/>
      <c r="GB5" s="12"/>
      <c r="GC5" s="102" t="s">
        <v>98</v>
      </c>
      <c r="GD5" s="103"/>
      <c r="GE5" s="103"/>
      <c r="GF5" s="103"/>
      <c r="GG5" s="103"/>
      <c r="GH5" s="103"/>
      <c r="GI5" s="103"/>
      <c r="GJ5" s="103"/>
      <c r="GK5" s="103"/>
      <c r="GL5" s="103"/>
      <c r="GM5" s="103"/>
      <c r="GN5" s="103"/>
      <c r="GO5" s="103"/>
      <c r="GP5" s="103"/>
      <c r="GQ5" s="103"/>
      <c r="GR5" s="103"/>
      <c r="GS5" s="103"/>
      <c r="GT5" s="103"/>
      <c r="GU5" s="103"/>
      <c r="GV5" s="103"/>
      <c r="GW5" s="103"/>
      <c r="GX5" s="103"/>
      <c r="GY5" s="103"/>
      <c r="GZ5" s="103"/>
      <c r="HA5" s="103"/>
      <c r="HB5" s="103"/>
      <c r="HC5" s="103"/>
      <c r="HD5" s="103"/>
      <c r="HE5" s="103"/>
      <c r="HF5" s="103"/>
      <c r="HG5" s="103"/>
      <c r="HH5" s="104"/>
      <c r="HI5" s="19"/>
    </row>
    <row r="6" spans="1:225" ht="20.100000000000001" customHeight="1" x14ac:dyDescent="0.25">
      <c r="A6" s="20" t="s">
        <v>48</v>
      </c>
      <c r="B6" s="20" t="s">
        <v>112</v>
      </c>
      <c r="C6" s="99" t="s">
        <v>77</v>
      </c>
      <c r="D6" s="100"/>
      <c r="E6" s="100"/>
      <c r="F6" s="101"/>
      <c r="G6" s="99" t="s">
        <v>56</v>
      </c>
      <c r="H6" s="100"/>
      <c r="I6" s="100"/>
      <c r="J6" s="101"/>
      <c r="K6" s="99" t="s">
        <v>55</v>
      </c>
      <c r="L6" s="100"/>
      <c r="M6" s="100"/>
      <c r="N6" s="101"/>
      <c r="O6" s="99" t="s">
        <v>60</v>
      </c>
      <c r="P6" s="100"/>
      <c r="Q6" s="100"/>
      <c r="R6" s="101"/>
      <c r="S6" s="99" t="s">
        <v>80</v>
      </c>
      <c r="T6" s="100"/>
      <c r="U6" s="100"/>
      <c r="V6" s="101"/>
      <c r="W6" s="99" t="s">
        <v>59</v>
      </c>
      <c r="X6" s="100"/>
      <c r="Y6" s="100"/>
      <c r="Z6" s="101"/>
      <c r="AA6" s="99" t="s">
        <v>70</v>
      </c>
      <c r="AB6" s="100"/>
      <c r="AC6" s="100"/>
      <c r="AD6" s="101"/>
      <c r="AE6" s="99" t="s">
        <v>73</v>
      </c>
      <c r="AF6" s="100"/>
      <c r="AG6" s="100"/>
      <c r="AH6" s="101"/>
      <c r="AI6" s="99" t="s">
        <v>82</v>
      </c>
      <c r="AJ6" s="100"/>
      <c r="AK6" s="100"/>
      <c r="AL6" s="101"/>
      <c r="AM6" s="99" t="s">
        <v>90</v>
      </c>
      <c r="AN6" s="100"/>
      <c r="AO6" s="100"/>
      <c r="AP6" s="101"/>
      <c r="AQ6" s="99" t="s">
        <v>76</v>
      </c>
      <c r="AR6" s="100"/>
      <c r="AS6" s="100"/>
      <c r="AT6" s="101"/>
      <c r="AU6" s="99" t="s">
        <v>69</v>
      </c>
      <c r="AV6" s="100"/>
      <c r="AW6" s="100"/>
      <c r="AX6" s="101"/>
      <c r="AY6" s="99" t="s">
        <v>61</v>
      </c>
      <c r="AZ6" s="100"/>
      <c r="BA6" s="100"/>
      <c r="BB6" s="101"/>
      <c r="BC6" s="99" t="s">
        <v>87</v>
      </c>
      <c r="BD6" s="100"/>
      <c r="BE6" s="100"/>
      <c r="BF6" s="101"/>
      <c r="BG6" s="99" t="s">
        <v>52</v>
      </c>
      <c r="BH6" s="100"/>
      <c r="BI6" s="100"/>
      <c r="BJ6" s="101"/>
      <c r="BK6" s="99" t="s">
        <v>71</v>
      </c>
      <c r="BL6" s="100"/>
      <c r="BM6" s="100"/>
      <c r="BN6" s="101"/>
      <c r="BO6" s="99" t="s">
        <v>68</v>
      </c>
      <c r="BP6" s="100"/>
      <c r="BQ6" s="100"/>
      <c r="BR6" s="101"/>
      <c r="BS6" s="99" t="s">
        <v>50</v>
      </c>
      <c r="BT6" s="100"/>
      <c r="BU6" s="100"/>
      <c r="BV6" s="101"/>
      <c r="BW6" s="99" t="s">
        <v>62</v>
      </c>
      <c r="BX6" s="100"/>
      <c r="BY6" s="100"/>
      <c r="BZ6" s="101"/>
      <c r="CA6" s="99" t="s">
        <v>22</v>
      </c>
      <c r="CB6" s="100"/>
      <c r="CC6" s="100"/>
      <c r="CD6" s="101"/>
      <c r="CE6" s="99" t="s">
        <v>58</v>
      </c>
      <c r="CF6" s="100"/>
      <c r="CG6" s="100"/>
      <c r="CH6" s="101"/>
      <c r="CI6" s="99" t="s">
        <v>81</v>
      </c>
      <c r="CJ6" s="100"/>
      <c r="CK6" s="100"/>
      <c r="CL6" s="101"/>
      <c r="CM6" s="99" t="s">
        <v>65</v>
      </c>
      <c r="CN6" s="100"/>
      <c r="CO6" s="100"/>
      <c r="CP6" s="101"/>
      <c r="CQ6" s="99" t="s">
        <v>67</v>
      </c>
      <c r="CR6" s="100"/>
      <c r="CS6" s="100"/>
      <c r="CT6" s="101"/>
      <c r="CU6" s="99" t="s">
        <v>103</v>
      </c>
      <c r="CV6" s="100"/>
      <c r="CW6" s="100"/>
      <c r="CX6" s="101"/>
      <c r="CY6" s="99" t="s">
        <v>54</v>
      </c>
      <c r="CZ6" s="100"/>
      <c r="DA6" s="100"/>
      <c r="DB6" s="101"/>
      <c r="DC6" s="99" t="s">
        <v>51</v>
      </c>
      <c r="DD6" s="100"/>
      <c r="DE6" s="100"/>
      <c r="DF6" s="101"/>
      <c r="DG6" s="99" t="s">
        <v>132</v>
      </c>
      <c r="DH6" s="100"/>
      <c r="DI6" s="100"/>
      <c r="DJ6" s="101"/>
      <c r="DK6" s="99" t="s">
        <v>74</v>
      </c>
      <c r="DL6" s="100"/>
      <c r="DM6" s="100"/>
      <c r="DN6" s="101"/>
      <c r="DO6" s="99" t="s">
        <v>63</v>
      </c>
      <c r="DP6" s="100"/>
      <c r="DQ6" s="100"/>
      <c r="DR6" s="101"/>
      <c r="DS6" s="99" t="s">
        <v>88</v>
      </c>
      <c r="DT6" s="100"/>
      <c r="DU6" s="100"/>
      <c r="DV6" s="101"/>
      <c r="DW6" s="99" t="s">
        <v>66</v>
      </c>
      <c r="DX6" s="100"/>
      <c r="DY6" s="100"/>
      <c r="DZ6" s="101"/>
      <c r="EA6" s="99" t="s">
        <v>104</v>
      </c>
      <c r="EB6" s="100"/>
      <c r="EC6" s="100"/>
      <c r="ED6" s="101"/>
      <c r="EE6" s="99" t="s">
        <v>102</v>
      </c>
      <c r="EF6" s="100"/>
      <c r="EG6" s="100"/>
      <c r="EH6" s="101"/>
      <c r="EI6" s="99" t="s">
        <v>105</v>
      </c>
      <c r="EJ6" s="100"/>
      <c r="EK6" s="100"/>
      <c r="EL6" s="101"/>
      <c r="EM6" s="99" t="s">
        <v>121</v>
      </c>
      <c r="EN6" s="100"/>
      <c r="EO6" s="100"/>
      <c r="EP6" s="101"/>
      <c r="EQ6" s="99" t="s">
        <v>120</v>
      </c>
      <c r="ER6" s="100"/>
      <c r="ES6" s="100"/>
      <c r="ET6" s="101"/>
      <c r="EU6" s="99" t="s">
        <v>106</v>
      </c>
      <c r="EV6" s="100"/>
      <c r="EW6" s="100"/>
      <c r="EX6" s="101"/>
      <c r="EY6" s="99" t="s">
        <v>53</v>
      </c>
      <c r="EZ6" s="100"/>
      <c r="FA6" s="100"/>
      <c r="FB6" s="101"/>
      <c r="FC6" s="99" t="s">
        <v>85</v>
      </c>
      <c r="FD6" s="100"/>
      <c r="FE6" s="100"/>
      <c r="FF6" s="101"/>
      <c r="FG6" s="99" t="s">
        <v>122</v>
      </c>
      <c r="FH6" s="100"/>
      <c r="FI6" s="100"/>
      <c r="FJ6" s="101"/>
      <c r="FK6" s="99" t="s">
        <v>113</v>
      </c>
      <c r="FL6" s="100"/>
      <c r="FM6" s="100"/>
      <c r="FN6" s="101"/>
      <c r="FO6" s="99" t="s">
        <v>123</v>
      </c>
      <c r="FP6" s="100"/>
      <c r="FQ6" s="100"/>
      <c r="FR6" s="101"/>
      <c r="FS6" s="99" t="s">
        <v>107</v>
      </c>
      <c r="FT6" s="100"/>
      <c r="FU6" s="100"/>
      <c r="FV6" s="101"/>
      <c r="FW6" s="99" t="s">
        <v>108</v>
      </c>
      <c r="FX6" s="100"/>
      <c r="FY6" s="100"/>
      <c r="FZ6" s="101"/>
      <c r="GA6" s="21" t="s">
        <v>109</v>
      </c>
      <c r="GB6" s="22"/>
      <c r="GC6" s="67" t="s">
        <v>111</v>
      </c>
      <c r="GD6" s="38">
        <v>1</v>
      </c>
      <c r="GE6" s="38">
        <v>2</v>
      </c>
      <c r="GF6" s="38">
        <v>3</v>
      </c>
      <c r="GG6" s="38">
        <v>4</v>
      </c>
      <c r="GH6" s="38">
        <v>5</v>
      </c>
      <c r="GI6" s="38">
        <v>6</v>
      </c>
      <c r="GJ6" s="38">
        <v>7</v>
      </c>
      <c r="GK6" s="38">
        <v>8</v>
      </c>
      <c r="GL6" s="38">
        <v>9</v>
      </c>
      <c r="GM6" s="38">
        <v>10</v>
      </c>
      <c r="GN6" s="38">
        <v>11</v>
      </c>
      <c r="GO6" s="38">
        <v>12</v>
      </c>
      <c r="GP6" s="38">
        <v>13</v>
      </c>
      <c r="GQ6" s="38">
        <v>14</v>
      </c>
      <c r="GR6" s="39">
        <v>15</v>
      </c>
      <c r="GS6" s="39">
        <v>16</v>
      </c>
      <c r="GT6" s="39">
        <v>17</v>
      </c>
      <c r="GU6" s="39">
        <v>18</v>
      </c>
      <c r="GV6" s="38">
        <v>19</v>
      </c>
      <c r="GW6" s="38">
        <v>20</v>
      </c>
      <c r="GX6" s="38">
        <v>21</v>
      </c>
      <c r="GY6" s="38">
        <v>22</v>
      </c>
      <c r="GZ6" s="39">
        <v>23</v>
      </c>
      <c r="HA6" s="39">
        <v>24</v>
      </c>
      <c r="HB6" s="39">
        <v>25</v>
      </c>
      <c r="HC6" s="39">
        <v>26</v>
      </c>
      <c r="HD6" s="38">
        <v>27</v>
      </c>
      <c r="HE6" s="38">
        <v>28</v>
      </c>
      <c r="HF6" s="38">
        <v>29</v>
      </c>
      <c r="HG6" s="38">
        <v>30</v>
      </c>
      <c r="HH6" s="38">
        <v>31</v>
      </c>
    </row>
    <row r="7" spans="1:225" ht="24" customHeight="1" x14ac:dyDescent="0.25">
      <c r="A7" s="24">
        <v>1</v>
      </c>
      <c r="B7" s="25">
        <v>1</v>
      </c>
      <c r="C7" s="10" t="s">
        <v>29</v>
      </c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 t="s">
        <v>29</v>
      </c>
      <c r="T7" s="10" t="s">
        <v>27</v>
      </c>
      <c r="U7" s="10"/>
      <c r="V7" s="10"/>
      <c r="W7" s="10"/>
      <c r="X7" s="10"/>
      <c r="Y7" s="10"/>
      <c r="Z7" s="10"/>
      <c r="AA7" s="10" t="s">
        <v>29</v>
      </c>
      <c r="AB7" s="10" t="s">
        <v>27</v>
      </c>
      <c r="AC7" s="10"/>
      <c r="AD7" s="10"/>
      <c r="AE7" s="10" t="s">
        <v>29</v>
      </c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26"/>
      <c r="AQ7" s="27" t="s">
        <v>29</v>
      </c>
      <c r="AR7" s="28"/>
      <c r="AS7" s="28"/>
      <c r="AT7" s="28"/>
      <c r="AU7" s="29" t="s">
        <v>29</v>
      </c>
      <c r="AV7" s="29" t="s">
        <v>27</v>
      </c>
      <c r="AW7" s="30"/>
      <c r="AX7" s="30"/>
      <c r="AY7" s="30"/>
      <c r="AZ7" s="30"/>
      <c r="BA7" s="29"/>
      <c r="BB7" s="30"/>
      <c r="BC7" s="29" t="s">
        <v>47</v>
      </c>
      <c r="BD7" s="29" t="s">
        <v>29</v>
      </c>
      <c r="BE7" s="30"/>
      <c r="BF7" s="30"/>
      <c r="BG7" s="29"/>
      <c r="BH7" s="30"/>
      <c r="BI7" s="30"/>
      <c r="BJ7" s="30"/>
      <c r="BK7" s="29" t="s">
        <v>29</v>
      </c>
      <c r="BL7" s="29" t="s">
        <v>27</v>
      </c>
      <c r="BM7" s="30"/>
      <c r="BN7" s="30"/>
      <c r="BO7" s="29" t="s">
        <v>29</v>
      </c>
      <c r="BP7" s="30"/>
      <c r="BQ7" s="30"/>
      <c r="BR7" s="30"/>
      <c r="BS7" s="30" t="s">
        <v>27</v>
      </c>
      <c r="BT7" s="30"/>
      <c r="BU7" s="30"/>
      <c r="BV7" s="30"/>
      <c r="BW7" s="29" t="s">
        <v>29</v>
      </c>
      <c r="BX7" s="30"/>
      <c r="BY7" s="30"/>
      <c r="BZ7" s="30"/>
      <c r="CA7" s="30"/>
      <c r="CB7" s="29"/>
      <c r="CC7" s="30"/>
      <c r="CD7" s="30"/>
      <c r="CE7" s="30"/>
      <c r="CF7" s="30"/>
      <c r="CG7" s="30"/>
      <c r="CH7" s="30"/>
      <c r="CI7" s="29" t="s">
        <v>29</v>
      </c>
      <c r="CJ7" s="29"/>
      <c r="CK7" s="30"/>
      <c r="CL7" s="30"/>
      <c r="CM7" s="29" t="s">
        <v>29</v>
      </c>
      <c r="CN7" s="30"/>
      <c r="CO7" s="30" t="s">
        <v>27</v>
      </c>
      <c r="CP7" s="30"/>
      <c r="CQ7" s="29"/>
      <c r="CR7" s="29" t="s">
        <v>27</v>
      </c>
      <c r="CS7" s="30"/>
      <c r="CT7" s="30"/>
      <c r="CU7" s="29" t="s">
        <v>29</v>
      </c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23" t="s">
        <v>29</v>
      </c>
      <c r="DH7" s="23" t="s">
        <v>27</v>
      </c>
      <c r="DI7" s="23"/>
      <c r="DJ7" s="30"/>
      <c r="DK7" s="29" t="s">
        <v>29</v>
      </c>
      <c r="DL7" s="29" t="s">
        <v>27</v>
      </c>
      <c r="DM7" s="29"/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29" t="s">
        <v>29</v>
      </c>
      <c r="EB7" s="30"/>
      <c r="EC7" s="30"/>
      <c r="ED7" s="30"/>
      <c r="EE7" s="29" t="s">
        <v>29</v>
      </c>
      <c r="EF7" s="29" t="s">
        <v>27</v>
      </c>
      <c r="EG7" s="30"/>
      <c r="EH7" s="30"/>
      <c r="EI7" s="29" t="s">
        <v>27</v>
      </c>
      <c r="EJ7" s="30"/>
      <c r="EK7" s="30"/>
      <c r="EL7" s="30"/>
      <c r="EM7" s="29"/>
      <c r="EN7" s="30"/>
      <c r="EO7" s="30"/>
      <c r="EP7" s="30"/>
      <c r="EQ7" s="29"/>
      <c r="ER7" s="30"/>
      <c r="ES7" s="30"/>
      <c r="ET7" s="30"/>
      <c r="EU7" s="29" t="s">
        <v>27</v>
      </c>
      <c r="EV7" s="30"/>
      <c r="EW7" s="30"/>
      <c r="EX7" s="30"/>
      <c r="EY7" s="29" t="s">
        <v>47</v>
      </c>
      <c r="EZ7" s="29"/>
      <c r="FA7" s="30"/>
      <c r="FB7" s="30"/>
      <c r="FC7" s="30"/>
      <c r="FD7" s="30"/>
      <c r="FE7" s="30"/>
      <c r="FF7" s="30"/>
      <c r="FG7" s="30"/>
      <c r="FH7" s="30"/>
      <c r="FI7" s="30"/>
      <c r="FJ7" s="30"/>
      <c r="FK7" s="29"/>
      <c r="FL7" s="29"/>
      <c r="FM7" s="30"/>
      <c r="FN7" s="30"/>
      <c r="FO7" s="29" t="s">
        <v>29</v>
      </c>
      <c r="FP7" s="29"/>
      <c r="FQ7" s="30"/>
      <c r="FR7" s="30"/>
      <c r="FS7" s="29"/>
      <c r="FT7" s="30" t="s">
        <v>29</v>
      </c>
      <c r="FU7" s="30"/>
      <c r="FV7" s="30"/>
      <c r="FW7" s="29" t="s">
        <v>29</v>
      </c>
      <c r="FX7" s="29"/>
      <c r="FY7" s="29"/>
      <c r="FZ7" s="30"/>
      <c r="GA7" s="36">
        <f t="shared" ref="GA7:GA37" si="0">COUNTA(C7:FZ7)</f>
        <v>34</v>
      </c>
      <c r="GB7" s="31"/>
      <c r="GC7" s="36" t="s">
        <v>9</v>
      </c>
      <c r="GD7" s="38">
        <f>COUNTIF(C7:FZ7,"AI")</f>
        <v>0</v>
      </c>
      <c r="GE7" s="38">
        <f>COUNTIF(C8:FZ8,"AI")</f>
        <v>0</v>
      </c>
      <c r="GF7" s="38">
        <f>COUNTIF(C9:FZ9,"AI")</f>
        <v>0</v>
      </c>
      <c r="GG7" s="38">
        <f>COUNTIF(C10:FZ10,"AI")</f>
        <v>0</v>
      </c>
      <c r="GH7" s="38">
        <f>COUNTIF(C11:FZ11,"AI")</f>
        <v>0</v>
      </c>
      <c r="GI7" s="38">
        <f>COUNTIF(C12:FZ12,"AI")</f>
        <v>0</v>
      </c>
      <c r="GJ7" s="38">
        <f>COUNTIF(C13:FZ13,"AI")</f>
        <v>0</v>
      </c>
      <c r="GK7" s="38">
        <f>COUNTIF(C14:FZ14,"AI")</f>
        <v>0</v>
      </c>
      <c r="GL7" s="38">
        <f>COUNTIF(C15:FZ15,"AI")</f>
        <v>0</v>
      </c>
      <c r="GM7" s="38">
        <f>COUNTIF(C16:FZ16,"AI")</f>
        <v>0</v>
      </c>
      <c r="GN7" s="38">
        <f>COUNTIF(C17:FZ17,"AI")</f>
        <v>0</v>
      </c>
      <c r="GO7" s="38">
        <f>COUNTIF(C18:FZ18,"AI")</f>
        <v>0</v>
      </c>
      <c r="GP7" s="38">
        <f>COUNTIF(C19:FZ19,"AI")</f>
        <v>0</v>
      </c>
      <c r="GQ7" s="38">
        <f>COUNTIF(C20:FZ20,"AI")</f>
        <v>0</v>
      </c>
      <c r="GR7" s="36">
        <f>COUNTIF(C21:FZ21,"AI")</f>
        <v>0</v>
      </c>
      <c r="GS7" s="36">
        <f>COUNTIF(C22:FZ22,"AI")</f>
        <v>0</v>
      </c>
      <c r="GT7" s="36">
        <f>COUNTIF(C23:FZ23,"AI")</f>
        <v>0</v>
      </c>
      <c r="GU7" s="36">
        <f>COUNTIF(C24:FZ24,"AI")</f>
        <v>0</v>
      </c>
      <c r="GV7" s="36">
        <f>COUNTIF(C25:FZ25,"AI")</f>
        <v>0</v>
      </c>
      <c r="GW7" s="36">
        <f>COUNTIF(C26:FZ26,"AI")</f>
        <v>0</v>
      </c>
      <c r="GX7" s="36">
        <f>COUNTIF(C27:FZ27,"AI")</f>
        <v>0</v>
      </c>
      <c r="GY7" s="36">
        <f>COUNTIF(C28:FZ28,"AI")</f>
        <v>0</v>
      </c>
      <c r="GZ7" s="36">
        <f>COUNTIF(C29:FZ29,"AI")</f>
        <v>0</v>
      </c>
      <c r="HA7" s="36">
        <f>COUNTIF(C30:FZ30,"AI")</f>
        <v>0</v>
      </c>
      <c r="HB7" s="36">
        <f>COUNTIF(C31:FZ31,"AI")</f>
        <v>0</v>
      </c>
      <c r="HC7" s="36">
        <f>COUNTIF(C32:FZ32,"AI")</f>
        <v>0</v>
      </c>
      <c r="HD7" s="36">
        <f>COUNTIF(C33:FZ33,"AI")</f>
        <v>0</v>
      </c>
      <c r="HE7" s="36">
        <f>COUNTIF(C34:FZ34,"AI")</f>
        <v>0</v>
      </c>
      <c r="HF7" s="36">
        <f>COUNTIF(C35:FZ35,"AI")</f>
        <v>0</v>
      </c>
      <c r="HG7" s="36">
        <f>COUNTIF(C36:FZ36,"AI")</f>
        <v>0</v>
      </c>
      <c r="HH7" s="36">
        <f>COUNTIF(C37:FZ37,"AI")</f>
        <v>0</v>
      </c>
      <c r="HI7" s="31"/>
    </row>
    <row r="8" spans="1:225" ht="24" customHeight="1" x14ac:dyDescent="0.25">
      <c r="A8" s="24">
        <v>2</v>
      </c>
      <c r="B8" s="25">
        <v>2</v>
      </c>
      <c r="C8" s="10" t="s">
        <v>29</v>
      </c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 t="s">
        <v>29</v>
      </c>
      <c r="T8" s="10" t="s">
        <v>27</v>
      </c>
      <c r="U8" s="10" t="s">
        <v>35</v>
      </c>
      <c r="V8" s="10" t="s">
        <v>33</v>
      </c>
      <c r="W8" s="10"/>
      <c r="X8" s="10"/>
      <c r="Y8" s="10"/>
      <c r="Z8" s="10"/>
      <c r="AA8" s="10" t="s">
        <v>29</v>
      </c>
      <c r="AB8" s="10" t="s">
        <v>27</v>
      </c>
      <c r="AC8" s="10"/>
      <c r="AD8" s="10"/>
      <c r="AE8" s="10" t="s">
        <v>29</v>
      </c>
      <c r="AF8" s="10" t="s">
        <v>27</v>
      </c>
      <c r="AG8" s="10"/>
      <c r="AH8" s="10"/>
      <c r="AI8" s="10"/>
      <c r="AJ8" s="10"/>
      <c r="AK8" s="10"/>
      <c r="AL8" s="10"/>
      <c r="AM8" s="10"/>
      <c r="AN8" s="10"/>
      <c r="AO8" s="10"/>
      <c r="AP8" s="26"/>
      <c r="AQ8" s="27" t="s">
        <v>29</v>
      </c>
      <c r="AR8" s="28"/>
      <c r="AS8" s="28"/>
      <c r="AT8" s="28"/>
      <c r="AU8" s="29" t="s">
        <v>29</v>
      </c>
      <c r="AV8" s="29" t="s">
        <v>27</v>
      </c>
      <c r="AW8" s="30"/>
      <c r="AX8" s="30"/>
      <c r="AY8" s="30"/>
      <c r="AZ8" s="30"/>
      <c r="BA8" s="30"/>
      <c r="BB8" s="30"/>
      <c r="BC8" s="29" t="s">
        <v>47</v>
      </c>
      <c r="BD8" s="29" t="s">
        <v>29</v>
      </c>
      <c r="BE8" s="30"/>
      <c r="BF8" s="30"/>
      <c r="BG8" s="30"/>
      <c r="BH8" s="30"/>
      <c r="BI8" s="30"/>
      <c r="BJ8" s="30"/>
      <c r="BK8" s="29" t="s">
        <v>29</v>
      </c>
      <c r="BL8" s="29" t="s">
        <v>27</v>
      </c>
      <c r="BM8" s="30"/>
      <c r="BN8" s="30"/>
      <c r="BO8" s="29" t="s">
        <v>29</v>
      </c>
      <c r="BP8" s="30"/>
      <c r="BQ8" s="30"/>
      <c r="BR8" s="30"/>
      <c r="BS8" s="30"/>
      <c r="BT8" s="30"/>
      <c r="BU8" s="30"/>
      <c r="BV8" s="30"/>
      <c r="BW8" s="29" t="s">
        <v>29</v>
      </c>
      <c r="BX8" s="30"/>
      <c r="BY8" s="30"/>
      <c r="BZ8" s="30"/>
      <c r="CA8" s="29"/>
      <c r="CB8" s="30"/>
      <c r="CC8" s="30"/>
      <c r="CD8" s="30"/>
      <c r="CE8" s="30"/>
      <c r="CF8" s="30"/>
      <c r="CG8" s="30"/>
      <c r="CH8" s="30"/>
      <c r="CI8" s="30" t="s">
        <v>29</v>
      </c>
      <c r="CJ8" s="29"/>
      <c r="CK8" s="30"/>
      <c r="CL8" s="30"/>
      <c r="CM8" s="29" t="s">
        <v>29</v>
      </c>
      <c r="CN8" s="30"/>
      <c r="CO8" s="30"/>
      <c r="CP8" s="30"/>
      <c r="CQ8" s="29" t="s">
        <v>29</v>
      </c>
      <c r="CR8" s="29" t="s">
        <v>27</v>
      </c>
      <c r="CS8" s="30"/>
      <c r="CT8" s="30"/>
      <c r="CU8" s="29" t="s">
        <v>29</v>
      </c>
      <c r="CV8" s="30"/>
      <c r="CW8" s="30"/>
      <c r="CX8" s="30"/>
      <c r="CY8" s="30"/>
      <c r="CZ8" s="30"/>
      <c r="DA8" s="30"/>
      <c r="DB8" s="30"/>
      <c r="DC8" s="30"/>
      <c r="DD8" s="30"/>
      <c r="DE8" s="30"/>
      <c r="DF8" s="30"/>
      <c r="DG8" s="23" t="s">
        <v>29</v>
      </c>
      <c r="DH8" s="23" t="s">
        <v>27</v>
      </c>
      <c r="DI8" s="23"/>
      <c r="DJ8" s="30"/>
      <c r="DK8" s="29" t="s">
        <v>29</v>
      </c>
      <c r="DL8" s="29" t="s">
        <v>27</v>
      </c>
      <c r="DM8" s="30"/>
      <c r="DN8" s="30"/>
      <c r="DO8" s="29"/>
      <c r="DP8" s="30"/>
      <c r="DQ8" s="30"/>
      <c r="DR8" s="30"/>
      <c r="DS8" s="29"/>
      <c r="DT8" s="30"/>
      <c r="DU8" s="30"/>
      <c r="DV8" s="30"/>
      <c r="DW8" s="29" t="s">
        <v>27</v>
      </c>
      <c r="DX8" s="30"/>
      <c r="DY8" s="30"/>
      <c r="DZ8" s="30"/>
      <c r="EA8" s="29" t="s">
        <v>29</v>
      </c>
      <c r="EB8" s="29"/>
      <c r="EC8" s="30"/>
      <c r="ED8" s="30"/>
      <c r="EE8" s="29" t="s">
        <v>29</v>
      </c>
      <c r="EF8" s="29" t="s">
        <v>27</v>
      </c>
      <c r="EG8" s="30"/>
      <c r="EH8" s="30"/>
      <c r="EI8" s="29" t="s">
        <v>27</v>
      </c>
      <c r="EJ8" s="30"/>
      <c r="EK8" s="30"/>
      <c r="EL8" s="30"/>
      <c r="EM8" s="29"/>
      <c r="EN8" s="30"/>
      <c r="EO8" s="30"/>
      <c r="EP8" s="30"/>
      <c r="EQ8" s="30" t="s">
        <v>29</v>
      </c>
      <c r="ER8" s="30"/>
      <c r="ES8" s="30"/>
      <c r="ET8" s="30"/>
      <c r="EU8" s="29" t="s">
        <v>27</v>
      </c>
      <c r="EV8" s="30"/>
      <c r="EW8" s="29"/>
      <c r="EX8" s="30"/>
      <c r="EY8" s="30"/>
      <c r="EZ8" s="30"/>
      <c r="FA8" s="30"/>
      <c r="FB8" s="30"/>
      <c r="FC8" s="29"/>
      <c r="FD8" s="30"/>
      <c r="FE8" s="30"/>
      <c r="FF8" s="30"/>
      <c r="FG8" s="29"/>
      <c r="FH8" s="30"/>
      <c r="FI8" s="30"/>
      <c r="FJ8" s="30"/>
      <c r="FK8" s="29" t="s">
        <v>29</v>
      </c>
      <c r="FL8" s="30"/>
      <c r="FM8" s="30"/>
      <c r="FN8" s="30"/>
      <c r="FO8" s="29" t="s">
        <v>29</v>
      </c>
      <c r="FP8" s="30"/>
      <c r="FQ8" s="30"/>
      <c r="FR8" s="30"/>
      <c r="FS8" s="30"/>
      <c r="FT8" s="30" t="s">
        <v>29</v>
      </c>
      <c r="FU8" s="30"/>
      <c r="FV8" s="30"/>
      <c r="FW8" s="29" t="s">
        <v>29</v>
      </c>
      <c r="FX8" s="30" t="s">
        <v>27</v>
      </c>
      <c r="FY8" s="30"/>
      <c r="FZ8" s="30"/>
      <c r="GA8" s="36">
        <f t="shared" si="0"/>
        <v>39</v>
      </c>
      <c r="GB8" s="31"/>
      <c r="GC8" s="38" t="s">
        <v>10</v>
      </c>
      <c r="GD8" s="38">
        <f>COUNTIF(C7:FZ7,"GR")</f>
        <v>0</v>
      </c>
      <c r="GE8" s="38">
        <f>COUNTIF(C8:FZ8,"GR")</f>
        <v>0</v>
      </c>
      <c r="GF8" s="38">
        <f>COUNTIF(C9:FZ9,"GR")</f>
        <v>0</v>
      </c>
      <c r="GG8" s="38">
        <f>COUNTIF(C10:FZ10,"GR")</f>
        <v>0</v>
      </c>
      <c r="GH8" s="38">
        <f>COUNTIF(C11:FZ11,"GR")</f>
        <v>0</v>
      </c>
      <c r="GI8" s="38">
        <f>COUNTIF(C12:FZ12,"GR")</f>
        <v>0</v>
      </c>
      <c r="GJ8" s="38">
        <f>COUNTIF(C13:FZ13,"GR")</f>
        <v>0</v>
      </c>
      <c r="GK8" s="38">
        <f>COUNTIF(C14:FZ14,"GR")</f>
        <v>0</v>
      </c>
      <c r="GL8" s="38">
        <f>COUNTIF(C15:FZ15,"GR")</f>
        <v>0</v>
      </c>
      <c r="GM8" s="38">
        <f>COUNTIF(C16:FZ16,"GR")</f>
        <v>0</v>
      </c>
      <c r="GN8" s="38">
        <f>COUNTIF(C17:FZ17,"GR")</f>
        <v>0</v>
      </c>
      <c r="GO8" s="38">
        <f>COUNTIF(C18:FZ18,"GR")</f>
        <v>0</v>
      </c>
      <c r="GP8" s="38">
        <f>COUNTIF(C19:FZ19,"GR")</f>
        <v>0</v>
      </c>
      <c r="GQ8" s="38">
        <f>COUNTIF(C20:FZ20,"GR")</f>
        <v>0</v>
      </c>
      <c r="GR8" s="36">
        <f>COUNTIF(C21:FZ21,"GR")</f>
        <v>0</v>
      </c>
      <c r="GS8" s="36">
        <f>COUNTIF(C22:FZ22,"GR")</f>
        <v>0</v>
      </c>
      <c r="GT8" s="36">
        <f>COUNTIF(C23:FZ23,"GR")</f>
        <v>0</v>
      </c>
      <c r="GU8" s="36">
        <f>COUNTIF(C24:FZ24,"GR")</f>
        <v>0</v>
      </c>
      <c r="GV8" s="36">
        <f>COUNTIF(C25:FZ25,"GR")</f>
        <v>0</v>
      </c>
      <c r="GW8" s="36">
        <f>COUNTIF(C26:FZ26,"GR")</f>
        <v>0</v>
      </c>
      <c r="GX8" s="36">
        <f>COUNTIF(C27:FZ27,"GR")</f>
        <v>0</v>
      </c>
      <c r="GY8" s="36">
        <f>COUNTIF(C28:FZ28,"GR")</f>
        <v>0</v>
      </c>
      <c r="GZ8" s="36">
        <f>COUNTIF(C29:FZ29,"GR")</f>
        <v>0</v>
      </c>
      <c r="HA8" s="36">
        <f>COUNTIF(C30:FZ30,"GR")</f>
        <v>0</v>
      </c>
      <c r="HB8" s="36">
        <f>COUNTIF(C31:FZ31,"GR")</f>
        <v>0</v>
      </c>
      <c r="HC8" s="36">
        <f>COUNTIF(C32:FZ32,"GR")</f>
        <v>0</v>
      </c>
      <c r="HD8" s="36">
        <f>COUNTIF(C33:FZ33,"GR")</f>
        <v>0</v>
      </c>
      <c r="HE8" s="36">
        <f>COUNTIF(C34:FZ34,"GR")</f>
        <v>0</v>
      </c>
      <c r="HF8" s="36">
        <f>COUNTIF(C35:FZ35,"GR")</f>
        <v>0</v>
      </c>
      <c r="HG8" s="36">
        <f>COUNTIF(C36:FZ36,"GR")</f>
        <v>0</v>
      </c>
      <c r="HH8" s="36">
        <f>COUNTIF(C37:FZ37,"GR")</f>
        <v>0</v>
      </c>
      <c r="HI8" s="31"/>
    </row>
    <row r="9" spans="1:225" ht="24" customHeight="1" x14ac:dyDescent="0.25">
      <c r="A9" s="24">
        <v>3</v>
      </c>
      <c r="B9" s="25">
        <v>3</v>
      </c>
      <c r="C9" s="10" t="s">
        <v>29</v>
      </c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 t="s">
        <v>29</v>
      </c>
      <c r="T9" s="10" t="s">
        <v>27</v>
      </c>
      <c r="U9" s="10" t="s">
        <v>35</v>
      </c>
      <c r="V9" s="10" t="s">
        <v>33</v>
      </c>
      <c r="W9" s="10"/>
      <c r="X9" s="10"/>
      <c r="Y9" s="10"/>
      <c r="Z9" s="10"/>
      <c r="AA9" s="10" t="s">
        <v>29</v>
      </c>
      <c r="AB9" s="10" t="s">
        <v>27</v>
      </c>
      <c r="AC9" s="10"/>
      <c r="AD9" s="10"/>
      <c r="AE9" s="10" t="s">
        <v>29</v>
      </c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26"/>
      <c r="AQ9" s="27" t="s">
        <v>29</v>
      </c>
      <c r="AR9" s="28"/>
      <c r="AS9" s="28"/>
      <c r="AT9" s="28"/>
      <c r="AU9" s="29" t="s">
        <v>29</v>
      </c>
      <c r="AV9" s="29" t="s">
        <v>27</v>
      </c>
      <c r="AW9" s="30"/>
      <c r="AX9" s="30"/>
      <c r="AY9" s="30"/>
      <c r="AZ9" s="30"/>
      <c r="BA9" s="30"/>
      <c r="BB9" s="30"/>
      <c r="BC9" s="29" t="s">
        <v>47</v>
      </c>
      <c r="BD9" s="29" t="s">
        <v>29</v>
      </c>
      <c r="BE9" s="30"/>
      <c r="BF9" s="30"/>
      <c r="BG9" s="29"/>
      <c r="BH9" s="30"/>
      <c r="BI9" s="30"/>
      <c r="BJ9" s="30"/>
      <c r="BK9" s="29" t="s">
        <v>29</v>
      </c>
      <c r="BL9" s="29"/>
      <c r="BM9" s="30"/>
      <c r="BN9" s="30"/>
      <c r="BO9" s="29" t="s">
        <v>29</v>
      </c>
      <c r="BP9" s="29"/>
      <c r="BQ9" s="29"/>
      <c r="BR9" s="30"/>
      <c r="BS9" s="30"/>
      <c r="BT9" s="30"/>
      <c r="BU9" s="30"/>
      <c r="BV9" s="30"/>
      <c r="BW9" s="29" t="s">
        <v>29</v>
      </c>
      <c r="BX9" s="30"/>
      <c r="BY9" s="30"/>
      <c r="BZ9" s="30"/>
      <c r="CA9" s="29"/>
      <c r="CB9" s="30"/>
      <c r="CC9" s="30"/>
      <c r="CD9" s="30"/>
      <c r="CE9" s="30"/>
      <c r="CF9" s="30"/>
      <c r="CG9" s="30"/>
      <c r="CH9" s="30"/>
      <c r="CI9" s="29" t="s">
        <v>29</v>
      </c>
      <c r="CJ9" s="29"/>
      <c r="CK9" s="30"/>
      <c r="CL9" s="30"/>
      <c r="CM9" s="29" t="s">
        <v>29</v>
      </c>
      <c r="CN9" s="30"/>
      <c r="CO9" s="30"/>
      <c r="CP9" s="30"/>
      <c r="CQ9" s="29" t="s">
        <v>29</v>
      </c>
      <c r="CR9" s="29" t="s">
        <v>27</v>
      </c>
      <c r="CS9" s="30"/>
      <c r="CT9" s="30"/>
      <c r="CU9" s="29" t="s">
        <v>29</v>
      </c>
      <c r="CV9" s="30"/>
      <c r="CW9" s="30"/>
      <c r="CX9" s="30"/>
      <c r="CY9" s="30"/>
      <c r="CZ9" s="30"/>
      <c r="DA9" s="30"/>
      <c r="DB9" s="30"/>
      <c r="DC9" s="29"/>
      <c r="DD9" s="30"/>
      <c r="DE9" s="30"/>
      <c r="DF9" s="30"/>
      <c r="DG9" s="23" t="s">
        <v>29</v>
      </c>
      <c r="DH9" s="23" t="s">
        <v>27</v>
      </c>
      <c r="DI9" s="23"/>
      <c r="DJ9" s="30"/>
      <c r="DK9" s="29" t="s">
        <v>29</v>
      </c>
      <c r="DL9" s="29" t="s">
        <v>27</v>
      </c>
      <c r="DM9" s="30"/>
      <c r="DN9" s="30"/>
      <c r="DO9" s="29"/>
      <c r="DP9" s="30"/>
      <c r="DQ9" s="30"/>
      <c r="DR9" s="30"/>
      <c r="DS9" s="29"/>
      <c r="DT9" s="30"/>
      <c r="DU9" s="30"/>
      <c r="DV9" s="30"/>
      <c r="DW9" s="29"/>
      <c r="DX9" s="30"/>
      <c r="DY9" s="30"/>
      <c r="DZ9" s="30"/>
      <c r="EA9" s="29" t="s">
        <v>29</v>
      </c>
      <c r="EB9" s="29"/>
      <c r="EC9" s="30"/>
      <c r="ED9" s="30"/>
      <c r="EE9" s="29" t="s">
        <v>29</v>
      </c>
      <c r="EF9" s="29" t="s">
        <v>27</v>
      </c>
      <c r="EG9" s="30"/>
      <c r="EH9" s="30"/>
      <c r="EI9" s="29" t="s">
        <v>27</v>
      </c>
      <c r="EJ9" s="30"/>
      <c r="EK9" s="30"/>
      <c r="EL9" s="30"/>
      <c r="EM9" s="29"/>
      <c r="EN9" s="30"/>
      <c r="EO9" s="30"/>
      <c r="EP9" s="30"/>
      <c r="EQ9" s="29" t="s">
        <v>29</v>
      </c>
      <c r="ER9" s="30"/>
      <c r="ES9" s="30"/>
      <c r="ET9" s="30"/>
      <c r="EU9" s="29" t="s">
        <v>27</v>
      </c>
      <c r="EV9" s="30"/>
      <c r="EW9" s="30"/>
      <c r="EX9" s="30"/>
      <c r="EY9" s="29" t="s">
        <v>47</v>
      </c>
      <c r="EZ9" s="29"/>
      <c r="FA9" s="30"/>
      <c r="FB9" s="30"/>
      <c r="FC9" s="30"/>
      <c r="FD9" s="30" t="s">
        <v>29</v>
      </c>
      <c r="FE9" s="30"/>
      <c r="FF9" s="30"/>
      <c r="FG9" s="29"/>
      <c r="FH9" s="30"/>
      <c r="FI9" s="30"/>
      <c r="FJ9" s="30"/>
      <c r="FK9" s="29" t="s">
        <v>29</v>
      </c>
      <c r="FL9" s="29"/>
      <c r="FM9" s="30"/>
      <c r="FN9" s="30"/>
      <c r="FO9" s="29" t="s">
        <v>29</v>
      </c>
      <c r="FP9" s="30"/>
      <c r="FQ9" s="30"/>
      <c r="FR9" s="30"/>
      <c r="FS9" s="30"/>
      <c r="FT9" s="30"/>
      <c r="FU9" s="30"/>
      <c r="FV9" s="30"/>
      <c r="FW9" s="29" t="s">
        <v>29</v>
      </c>
      <c r="FX9" s="30" t="s">
        <v>27</v>
      </c>
      <c r="FY9" s="30"/>
      <c r="FZ9" s="30"/>
      <c r="GA9" s="36">
        <f t="shared" si="0"/>
        <v>37</v>
      </c>
      <c r="GB9" s="31"/>
      <c r="GC9" s="38" t="s">
        <v>11</v>
      </c>
      <c r="GD9" s="38">
        <f>COUNTIF(C7:FZ7,"FU")</f>
        <v>0</v>
      </c>
      <c r="GE9" s="38">
        <f>COUNTIF(C8:FZ8,"FU")</f>
        <v>0</v>
      </c>
      <c r="GF9" s="38">
        <f>COUNTIF(C9:FZ9,"FU")</f>
        <v>0</v>
      </c>
      <c r="GG9" s="38">
        <f>COUNTIF(C10:FZ10,"FU")</f>
        <v>0</v>
      </c>
      <c r="GH9" s="38">
        <f>COUNTIF(C11:FZ11,"FU")</f>
        <v>0</v>
      </c>
      <c r="GI9" s="38">
        <f>COUNTIF(C12:FZ12,"FU")</f>
        <v>0</v>
      </c>
      <c r="GJ9" s="38">
        <f>COUNTIF(C13:FZ13,"FU")</f>
        <v>0</v>
      </c>
      <c r="GK9" s="38">
        <f>COUNTIF(C14:FZ14,"FU")</f>
        <v>0</v>
      </c>
      <c r="GL9" s="38">
        <f>COUNTIF(C15:FZ15,"FU")</f>
        <v>0</v>
      </c>
      <c r="GM9" s="38">
        <f>COUNTIF(C16:FZ16,"FU")</f>
        <v>0</v>
      </c>
      <c r="GN9" s="38">
        <f>COUNTIF(C17:FZ17,"FU")</f>
        <v>0</v>
      </c>
      <c r="GO9" s="38">
        <f>COUNTIF(C18:FZ18,"FU")</f>
        <v>0</v>
      </c>
      <c r="GP9" s="38">
        <f>COUNTIF(C19:FZ19,"FU")</f>
        <v>0</v>
      </c>
      <c r="GQ9" s="38">
        <f>COUNTIF(C20:FZ20,"FU")</f>
        <v>0</v>
      </c>
      <c r="GR9" s="36">
        <f>COUNTIF(C21:FZ21,"FU")</f>
        <v>0</v>
      </c>
      <c r="GS9" s="36">
        <f>COUNTIF(C22:FZ22,"FU")</f>
        <v>0</v>
      </c>
      <c r="GT9" s="36">
        <f>COUNTIF(C23:FZ23,"FU")</f>
        <v>0</v>
      </c>
      <c r="GU9" s="36">
        <f>COUNTIF(C24:FZ24,"FU")</f>
        <v>0</v>
      </c>
      <c r="GV9" s="36">
        <f>COUNTIF(C25:FZ25,"FU")</f>
        <v>1</v>
      </c>
      <c r="GW9" s="36">
        <f>COUNTIF(C26:FZ26,"FU")</f>
        <v>0</v>
      </c>
      <c r="GX9" s="36">
        <f>COUNTIF(C27:FZ27,"FU")</f>
        <v>0</v>
      </c>
      <c r="GY9" s="36">
        <f>COUNTIF(C28:FZ28,"FU")</f>
        <v>0</v>
      </c>
      <c r="GZ9" s="36">
        <f>COUNTIF(C29:FZ29,"FU")</f>
        <v>0</v>
      </c>
      <c r="HA9" s="36">
        <f>COUNTIF(C30:FZ30,"FU")</f>
        <v>0</v>
      </c>
      <c r="HB9" s="36">
        <f>COUNTIF(C31:FZ31,"FU")</f>
        <v>0</v>
      </c>
      <c r="HC9" s="36">
        <f>COUNTIF(C32:FZ32,"FU")</f>
        <v>0</v>
      </c>
      <c r="HD9" s="36">
        <f>COUNTIF(C33:FZ33,"FU")</f>
        <v>0</v>
      </c>
      <c r="HE9" s="36">
        <f>COUNTIF(C34:FZ34,"FU")</f>
        <v>0</v>
      </c>
      <c r="HF9" s="36">
        <f>COUNTIF(C35:FZ35,"FU")</f>
        <v>0</v>
      </c>
      <c r="HG9" s="36">
        <f>COUNTIF(C36:FZ36,"FU")</f>
        <v>0</v>
      </c>
      <c r="HH9" s="36">
        <f>COUNTIF(C37:FZ37,"FU")</f>
        <v>0</v>
      </c>
      <c r="HI9" s="31"/>
    </row>
    <row r="10" spans="1:225" ht="24" customHeight="1" x14ac:dyDescent="0.25">
      <c r="A10" s="24">
        <v>4</v>
      </c>
      <c r="B10" s="25">
        <v>4</v>
      </c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 t="s">
        <v>29</v>
      </c>
      <c r="T10" s="10" t="s">
        <v>27</v>
      </c>
      <c r="U10" s="10" t="s">
        <v>42</v>
      </c>
      <c r="V10" s="10"/>
      <c r="W10" s="10"/>
      <c r="X10" s="10"/>
      <c r="Y10" s="10"/>
      <c r="Z10" s="10"/>
      <c r="AA10" s="10" t="s">
        <v>29</v>
      </c>
      <c r="AB10" s="10" t="s">
        <v>27</v>
      </c>
      <c r="AC10" s="10"/>
      <c r="AD10" s="10"/>
      <c r="AE10" s="10" t="s">
        <v>29</v>
      </c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26"/>
      <c r="AQ10" s="27" t="s">
        <v>29</v>
      </c>
      <c r="AR10" s="28"/>
      <c r="AS10" s="28"/>
      <c r="AT10" s="28"/>
      <c r="AU10" s="29" t="s">
        <v>29</v>
      </c>
      <c r="AV10" s="29" t="s">
        <v>27</v>
      </c>
      <c r="AW10" s="30"/>
      <c r="AX10" s="30"/>
      <c r="AY10" s="30"/>
      <c r="AZ10" s="30"/>
      <c r="BA10" s="30"/>
      <c r="BB10" s="30"/>
      <c r="BC10" s="29" t="s">
        <v>47</v>
      </c>
      <c r="BD10" s="29"/>
      <c r="BE10" s="30"/>
      <c r="BF10" s="30"/>
      <c r="BG10" s="29"/>
      <c r="BH10" s="30"/>
      <c r="BI10" s="30"/>
      <c r="BJ10" s="30"/>
      <c r="BK10" s="29" t="s">
        <v>29</v>
      </c>
      <c r="BL10" s="29" t="s">
        <v>27</v>
      </c>
      <c r="BM10" s="30"/>
      <c r="BN10" s="30"/>
      <c r="BO10" s="29" t="s">
        <v>29</v>
      </c>
      <c r="BP10" s="30"/>
      <c r="BQ10" s="30"/>
      <c r="BR10" s="30"/>
      <c r="BS10" s="30"/>
      <c r="BT10" s="30"/>
      <c r="BU10" s="30"/>
      <c r="BV10" s="30"/>
      <c r="BW10" s="29" t="s">
        <v>29</v>
      </c>
      <c r="BX10" s="30" t="s">
        <v>27</v>
      </c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29" t="s">
        <v>29</v>
      </c>
      <c r="CJ10" s="29"/>
      <c r="CK10" s="30"/>
      <c r="CL10" s="30"/>
      <c r="CM10" s="29" t="s">
        <v>29</v>
      </c>
      <c r="CN10" s="30"/>
      <c r="CO10" s="30"/>
      <c r="CP10" s="30"/>
      <c r="CQ10" s="29" t="s">
        <v>29</v>
      </c>
      <c r="CR10" s="29" t="s">
        <v>27</v>
      </c>
      <c r="CS10" s="29"/>
      <c r="CT10" s="29"/>
      <c r="CU10" s="29" t="s">
        <v>29</v>
      </c>
      <c r="CV10" s="30"/>
      <c r="CW10" s="30"/>
      <c r="CX10" s="30"/>
      <c r="CY10" s="30"/>
      <c r="CZ10" s="30"/>
      <c r="DA10" s="30"/>
      <c r="DB10" s="30"/>
      <c r="DC10" s="30"/>
      <c r="DD10" s="30"/>
      <c r="DE10" s="30"/>
      <c r="DF10" s="30"/>
      <c r="DG10" s="23" t="s">
        <v>29</v>
      </c>
      <c r="DH10" s="23" t="s">
        <v>27</v>
      </c>
      <c r="DI10" s="23"/>
      <c r="DJ10" s="30"/>
      <c r="DK10" s="29" t="s">
        <v>29</v>
      </c>
      <c r="DL10" s="29" t="s">
        <v>27</v>
      </c>
      <c r="DM10" s="30"/>
      <c r="DN10" s="30"/>
      <c r="DO10" s="30"/>
      <c r="DP10" s="30"/>
      <c r="DQ10" s="30"/>
      <c r="DR10" s="30"/>
      <c r="DS10" s="29"/>
      <c r="DT10" s="30"/>
      <c r="DU10" s="30"/>
      <c r="DV10" s="30"/>
      <c r="DW10" s="29" t="s">
        <v>27</v>
      </c>
      <c r="DX10" s="30"/>
      <c r="DY10" s="30"/>
      <c r="DZ10" s="30"/>
      <c r="EA10" s="29"/>
      <c r="EB10" s="30"/>
      <c r="EC10" s="30"/>
      <c r="ED10" s="30"/>
      <c r="EE10" s="29" t="s">
        <v>29</v>
      </c>
      <c r="EF10" s="29" t="s">
        <v>27</v>
      </c>
      <c r="EG10" s="30"/>
      <c r="EH10" s="30"/>
      <c r="EI10" s="29"/>
      <c r="EJ10" s="30"/>
      <c r="EK10" s="30"/>
      <c r="EL10" s="30"/>
      <c r="EM10" s="29"/>
      <c r="EN10" s="30"/>
      <c r="EO10" s="30"/>
      <c r="EP10" s="30"/>
      <c r="EQ10" s="29" t="s">
        <v>29</v>
      </c>
      <c r="ER10" s="30"/>
      <c r="ES10" s="30"/>
      <c r="ET10" s="30"/>
      <c r="EU10" s="29" t="s">
        <v>27</v>
      </c>
      <c r="EV10" s="30"/>
      <c r="EW10" s="30"/>
      <c r="EX10" s="30"/>
      <c r="EY10" s="29" t="s">
        <v>47</v>
      </c>
      <c r="EZ10" s="29"/>
      <c r="FA10" s="29"/>
      <c r="FB10" s="30"/>
      <c r="FC10" s="30"/>
      <c r="FD10" s="30"/>
      <c r="FE10" s="30"/>
      <c r="FF10" s="30"/>
      <c r="FG10" s="29"/>
      <c r="FH10" s="30"/>
      <c r="FI10" s="30"/>
      <c r="FJ10" s="30"/>
      <c r="FK10" s="29" t="s">
        <v>29</v>
      </c>
      <c r="FL10" s="30" t="s">
        <v>27</v>
      </c>
      <c r="FM10" s="30"/>
      <c r="FN10" s="30"/>
      <c r="FO10" s="29" t="s">
        <v>29</v>
      </c>
      <c r="FP10" s="30"/>
      <c r="FQ10" s="30"/>
      <c r="FR10" s="30"/>
      <c r="FS10" s="29"/>
      <c r="FT10" s="30"/>
      <c r="FU10" s="30"/>
      <c r="FV10" s="30"/>
      <c r="FW10" s="29" t="s">
        <v>29</v>
      </c>
      <c r="FX10" s="30"/>
      <c r="FY10" s="30"/>
      <c r="FZ10" s="30"/>
      <c r="GA10" s="36">
        <f t="shared" si="0"/>
        <v>34</v>
      </c>
      <c r="GB10" s="31"/>
      <c r="GC10" s="38" t="s">
        <v>12</v>
      </c>
      <c r="GD10" s="38">
        <f>COUNTIF(C7:FZ7,"BR")</f>
        <v>12</v>
      </c>
      <c r="GE10" s="38">
        <f>COUNTIF(C8:FZ8,"BR")</f>
        <v>13</v>
      </c>
      <c r="GF10" s="38">
        <f>COUNTIF(C9:FZ9,"BR")</f>
        <v>10</v>
      </c>
      <c r="GG10" s="38">
        <f>COUNTIF(C10:FZ10,"BR")</f>
        <v>12</v>
      </c>
      <c r="GH10" s="38">
        <f>COUNTIF(C11:FZ11,"BR")</f>
        <v>10</v>
      </c>
      <c r="GI10" s="38">
        <f>COUNTIF(C12:FZ12,"BR")</f>
        <v>12</v>
      </c>
      <c r="GJ10" s="38">
        <f>COUNTIF(C13:FZ13,"BR")</f>
        <v>12</v>
      </c>
      <c r="GK10" s="38">
        <f>COUNTIF(C14:FZ14,"BR")</f>
        <v>9</v>
      </c>
      <c r="GL10" s="38">
        <f>COUNTIF(C15:FZ15,"BR")</f>
        <v>9</v>
      </c>
      <c r="GM10" s="38">
        <f>COUNTIF(C16:FZ16,"BR")</f>
        <v>8</v>
      </c>
      <c r="GN10" s="38">
        <f>COUNTIF(C17:FZ17,"BR")</f>
        <v>8</v>
      </c>
      <c r="GO10" s="38">
        <f>COUNTIF(C18:FZ18,"BR")</f>
        <v>10</v>
      </c>
      <c r="GP10" s="38">
        <f>COUNTIF(C19:FZ19,"BR")</f>
        <v>12</v>
      </c>
      <c r="GQ10" s="38">
        <f>COUNTIF(C20:FZ20,"BR")</f>
        <v>8</v>
      </c>
      <c r="GR10" s="36">
        <f>COUNTIF(C21:FZ21,"BR")</f>
        <v>8</v>
      </c>
      <c r="GS10" s="36">
        <f>COUNTIF(C22:FZ22,"BR")</f>
        <v>11</v>
      </c>
      <c r="GT10" s="36">
        <f>COUNTIF(C23:FZ23,"BR")</f>
        <v>7</v>
      </c>
      <c r="GU10" s="36">
        <f>COUNTIF(C24:FZ24,"BR")</f>
        <v>10</v>
      </c>
      <c r="GV10" s="36">
        <f>COUNTIF(C25:FZ25,"BR")</f>
        <v>7</v>
      </c>
      <c r="GW10" s="36">
        <f>COUNTIF(C26:FZ26,"BR")</f>
        <v>6</v>
      </c>
      <c r="GX10" s="36">
        <f>COUNTIF(C27:FZ27,"BR")</f>
        <v>8</v>
      </c>
      <c r="GY10" s="36">
        <f>COUNTIF(C28:FZ28,"BR")</f>
        <v>9</v>
      </c>
      <c r="GZ10" s="36">
        <f>COUNTIF(C29:FZ29,"BR")</f>
        <v>8</v>
      </c>
      <c r="HA10" s="36">
        <f>COUNTIF(C30:FZ30,"BR")</f>
        <v>11</v>
      </c>
      <c r="HB10" s="36">
        <f>COUNTIF(C31:FZ31,"BR")</f>
        <v>8</v>
      </c>
      <c r="HC10" s="36">
        <f>COUNTIF(C32:FZ32,"BR")</f>
        <v>9</v>
      </c>
      <c r="HD10" s="36">
        <f>COUNTIF(C33:FZ33,"BR")</f>
        <v>6</v>
      </c>
      <c r="HE10" s="36">
        <f>COUNTIF(C34:FZ34,"BR")</f>
        <v>9</v>
      </c>
      <c r="HF10" s="36">
        <f>COUNTIF(C35:FZ35,"BR")</f>
        <v>0</v>
      </c>
      <c r="HG10" s="36">
        <f>COUNTIF(C36:FZ36,"BR")</f>
        <v>0</v>
      </c>
      <c r="HH10" s="36">
        <f>COUNTIF(C37:FZ37,"BR")</f>
        <v>0</v>
      </c>
      <c r="HI10" s="31"/>
    </row>
    <row r="11" spans="1:225" ht="24" customHeight="1" x14ac:dyDescent="0.25">
      <c r="A11" s="24">
        <v>5</v>
      </c>
      <c r="B11" s="25">
        <v>5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 t="s">
        <v>29</v>
      </c>
      <c r="T11" s="10" t="s">
        <v>27</v>
      </c>
      <c r="U11" s="10"/>
      <c r="V11" s="10"/>
      <c r="W11" s="10"/>
      <c r="X11" s="10"/>
      <c r="Y11" s="10"/>
      <c r="Z11" s="10"/>
      <c r="AA11" s="10" t="s">
        <v>29</v>
      </c>
      <c r="AB11" s="10" t="s">
        <v>27</v>
      </c>
      <c r="AC11" s="10"/>
      <c r="AD11" s="10"/>
      <c r="AE11" s="10" t="s">
        <v>29</v>
      </c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26"/>
      <c r="AQ11" s="27" t="s">
        <v>29</v>
      </c>
      <c r="AR11" s="27"/>
      <c r="AS11" s="28"/>
      <c r="AT11" s="28"/>
      <c r="AU11" s="29" t="s">
        <v>29</v>
      </c>
      <c r="AV11" s="29"/>
      <c r="AW11" s="30"/>
      <c r="AX11" s="30"/>
      <c r="AY11" s="29"/>
      <c r="AZ11" s="30"/>
      <c r="BA11" s="30"/>
      <c r="BB11" s="30"/>
      <c r="BC11" s="29" t="s">
        <v>47</v>
      </c>
      <c r="BD11" s="30"/>
      <c r="BE11" s="30"/>
      <c r="BF11" s="30"/>
      <c r="BG11" s="29"/>
      <c r="BH11" s="30"/>
      <c r="BI11" s="30"/>
      <c r="BJ11" s="30"/>
      <c r="BK11" s="29" t="s">
        <v>29</v>
      </c>
      <c r="BL11" s="29" t="s">
        <v>27</v>
      </c>
      <c r="BM11" s="30"/>
      <c r="BN11" s="30"/>
      <c r="BO11" s="29" t="s">
        <v>29</v>
      </c>
      <c r="BP11" s="30"/>
      <c r="BQ11" s="30"/>
      <c r="BR11" s="30"/>
      <c r="BS11" s="30"/>
      <c r="BT11" s="30"/>
      <c r="BU11" s="30"/>
      <c r="BV11" s="30"/>
      <c r="BW11" s="29" t="s">
        <v>29</v>
      </c>
      <c r="BX11" s="30"/>
      <c r="BY11" s="30"/>
      <c r="BZ11" s="30"/>
      <c r="CA11" s="30"/>
      <c r="CB11" s="29"/>
      <c r="CC11" s="30"/>
      <c r="CD11" s="30"/>
      <c r="CE11" s="29" t="s">
        <v>47</v>
      </c>
      <c r="CF11" s="29"/>
      <c r="CG11" s="30"/>
      <c r="CH11" s="30"/>
      <c r="CI11" s="29" t="s">
        <v>29</v>
      </c>
      <c r="CJ11" s="29"/>
      <c r="CK11" s="30"/>
      <c r="CL11" s="30"/>
      <c r="CM11" s="29" t="s">
        <v>29</v>
      </c>
      <c r="CN11" s="30"/>
      <c r="CO11" s="30"/>
      <c r="CP11" s="30"/>
      <c r="CQ11" s="29" t="s">
        <v>29</v>
      </c>
      <c r="CR11" s="29"/>
      <c r="CS11" s="30"/>
      <c r="CT11" s="30"/>
      <c r="CU11" s="29" t="s">
        <v>29</v>
      </c>
      <c r="CV11" s="30"/>
      <c r="CW11" s="30"/>
      <c r="CX11" s="30"/>
      <c r="CY11" s="29"/>
      <c r="CZ11" s="30"/>
      <c r="DA11" s="30"/>
      <c r="DB11" s="30"/>
      <c r="DC11" s="30"/>
      <c r="DD11" s="30"/>
      <c r="DE11" s="30"/>
      <c r="DF11" s="30"/>
      <c r="DG11" s="23" t="s">
        <v>29</v>
      </c>
      <c r="DH11" s="23" t="s">
        <v>27</v>
      </c>
      <c r="DI11" s="23"/>
      <c r="DJ11" s="30"/>
      <c r="DK11" s="29" t="s">
        <v>29</v>
      </c>
      <c r="DL11" s="29" t="s">
        <v>27</v>
      </c>
      <c r="DM11" s="30"/>
      <c r="DN11" s="30"/>
      <c r="DO11" s="30" t="s">
        <v>29</v>
      </c>
      <c r="DP11" s="30"/>
      <c r="DQ11" s="30"/>
      <c r="DR11" s="30"/>
      <c r="DS11" s="29"/>
      <c r="DT11" s="30"/>
      <c r="DU11" s="30"/>
      <c r="DV11" s="30"/>
      <c r="DW11" s="30" t="s">
        <v>27</v>
      </c>
      <c r="DX11" s="30"/>
      <c r="DY11" s="30"/>
      <c r="DZ11" s="30"/>
      <c r="EA11" s="29" t="s">
        <v>29</v>
      </c>
      <c r="EB11" s="29"/>
      <c r="EC11" s="30"/>
      <c r="ED11" s="30"/>
      <c r="EE11" s="29" t="s">
        <v>29</v>
      </c>
      <c r="EF11" s="29" t="s">
        <v>27</v>
      </c>
      <c r="EG11" s="30"/>
      <c r="EH11" s="30"/>
      <c r="EI11" s="29" t="s">
        <v>27</v>
      </c>
      <c r="EJ11" s="29"/>
      <c r="EK11" s="29"/>
      <c r="EL11" s="30"/>
      <c r="EM11" s="29"/>
      <c r="EN11" s="30"/>
      <c r="EO11" s="30"/>
      <c r="EP11" s="30"/>
      <c r="EQ11" s="29" t="s">
        <v>29</v>
      </c>
      <c r="ER11" s="30"/>
      <c r="ES11" s="30"/>
      <c r="ET11" s="30"/>
      <c r="EU11" s="29" t="s">
        <v>27</v>
      </c>
      <c r="EV11" s="29"/>
      <c r="EW11" s="30"/>
      <c r="EX11" s="30"/>
      <c r="EY11" s="29" t="s">
        <v>47</v>
      </c>
      <c r="EZ11" s="29" t="s">
        <v>27</v>
      </c>
      <c r="FA11" s="30"/>
      <c r="FB11" s="30"/>
      <c r="FC11" s="30"/>
      <c r="FD11" s="30"/>
      <c r="FE11" s="30"/>
      <c r="FF11" s="30"/>
      <c r="FG11" s="30"/>
      <c r="FH11" s="30"/>
      <c r="FI11" s="30"/>
      <c r="FJ11" s="30"/>
      <c r="FK11" s="29"/>
      <c r="FL11" s="30"/>
      <c r="FM11" s="30"/>
      <c r="FN11" s="30"/>
      <c r="FO11" s="29" t="s">
        <v>29</v>
      </c>
      <c r="FP11" s="30"/>
      <c r="FQ11" s="30"/>
      <c r="FR11" s="30"/>
      <c r="FS11" s="29"/>
      <c r="FT11" s="29"/>
      <c r="FU11" s="30"/>
      <c r="FV11" s="30"/>
      <c r="FW11" s="29" t="s">
        <v>29</v>
      </c>
      <c r="FX11" s="29"/>
      <c r="FY11" s="30"/>
      <c r="FZ11" s="30"/>
      <c r="GA11" s="36">
        <f t="shared" si="0"/>
        <v>33</v>
      </c>
      <c r="GB11" s="31"/>
      <c r="GC11" s="38" t="s">
        <v>13</v>
      </c>
      <c r="GD11" s="38">
        <f>COUNTIF(C7:FZ7,"FG")</f>
        <v>0</v>
      </c>
      <c r="GE11" s="38">
        <f>COUNTIF(C8:FZ8,"FG")</f>
        <v>0</v>
      </c>
      <c r="GF11" s="38">
        <f>COUNTIF(C9:FZ9,"FG")</f>
        <v>0</v>
      </c>
      <c r="GG11" s="38">
        <f>COUNTIF(C10:FZ10,"FG")</f>
        <v>0</v>
      </c>
      <c r="GH11" s="38">
        <f>COUNTIF(C11:FZ11,"FG")</f>
        <v>0</v>
      </c>
      <c r="GI11" s="38">
        <f>COUNTIF(C12:FZ12,"FG")</f>
        <v>0</v>
      </c>
      <c r="GJ11" s="38">
        <f>COUNTIF(C13:FZ13,"FG")</f>
        <v>0</v>
      </c>
      <c r="GK11" s="38">
        <f>COUNTIF(C14:FZ14,"FG")</f>
        <v>0</v>
      </c>
      <c r="GL11" s="38">
        <f>COUNTIF(C15:FZ15,"FG")</f>
        <v>0</v>
      </c>
      <c r="GM11" s="38">
        <f>COUNTIF(C16:FZ16,"FG")</f>
        <v>0</v>
      </c>
      <c r="GN11" s="38">
        <f>COUNTIF(C17:FZ17,"FG")</f>
        <v>0</v>
      </c>
      <c r="GO11" s="38">
        <f>COUNTIF(C18:FZ18,"FG")</f>
        <v>0</v>
      </c>
      <c r="GP11" s="38">
        <f>COUNTIF(C19:FZ19,"FG")</f>
        <v>0</v>
      </c>
      <c r="GQ11" s="38">
        <f>COUNTIF(C20:FZ20,"FG")</f>
        <v>0</v>
      </c>
      <c r="GR11" s="36">
        <f>COUNTIF(C21:FZ21,"FG")</f>
        <v>0</v>
      </c>
      <c r="GS11" s="36">
        <f>COUNTIF(C22:FZ22,"FG")</f>
        <v>0</v>
      </c>
      <c r="GT11" s="36">
        <f>COUNTIF(C23:FZ23,"FG")</f>
        <v>0</v>
      </c>
      <c r="GU11" s="36">
        <f>COUNTIF(C24:FZ24,"FG")</f>
        <v>0</v>
      </c>
      <c r="GV11" s="36">
        <f>COUNTIF(C25:FZ25,"FG")</f>
        <v>0</v>
      </c>
      <c r="GW11" s="36">
        <f>COUNTIF(C26:FZ26,"FG")</f>
        <v>0</v>
      </c>
      <c r="GX11" s="36">
        <f>COUNTIF(C27:FZ27,"FG")</f>
        <v>0</v>
      </c>
      <c r="GY11" s="36">
        <f>COUNTIF(C28:FZ28,"FG")</f>
        <v>0</v>
      </c>
      <c r="GZ11" s="36">
        <f>COUNTIF(C29:FZ29,"FG")</f>
        <v>0</v>
      </c>
      <c r="HA11" s="36">
        <f>COUNTIF(C30:FZ30,"FG")</f>
        <v>0</v>
      </c>
      <c r="HB11" s="36">
        <f>COUNTIF(C31:FZ31,"FG")</f>
        <v>0</v>
      </c>
      <c r="HC11" s="36">
        <f>COUNTIF(C32:FZ32,"FG")</f>
        <v>0</v>
      </c>
      <c r="HD11" s="36">
        <f>COUNTIF(C33:FZ33,"FG")</f>
        <v>0</v>
      </c>
      <c r="HE11" s="36">
        <f>COUNTIF(C34:FZ34,"FG")</f>
        <v>0</v>
      </c>
      <c r="HF11" s="36">
        <f>COUNTIF(C35:FZ35,"FG")</f>
        <v>0</v>
      </c>
      <c r="HG11" s="36">
        <f>COUNTIF(C36:FZ36,"FG")</f>
        <v>0</v>
      </c>
      <c r="HH11" s="36">
        <f>COUNTIF(C37:FZ37,"FG")</f>
        <v>0</v>
      </c>
      <c r="HI11" s="31"/>
    </row>
    <row r="12" spans="1:225" ht="24" customHeight="1" x14ac:dyDescent="0.25">
      <c r="A12" s="24">
        <v>6</v>
      </c>
      <c r="B12" s="25">
        <v>6</v>
      </c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 t="s">
        <v>29</v>
      </c>
      <c r="T12" s="10" t="s">
        <v>27</v>
      </c>
      <c r="U12" s="10"/>
      <c r="V12" s="10"/>
      <c r="W12" s="10"/>
      <c r="X12" s="10"/>
      <c r="Y12" s="10"/>
      <c r="Z12" s="10"/>
      <c r="AA12" s="10" t="s">
        <v>29</v>
      </c>
      <c r="AB12" s="10" t="s">
        <v>27</v>
      </c>
      <c r="AC12" s="10"/>
      <c r="AD12" s="10"/>
      <c r="AE12" s="10" t="s">
        <v>29</v>
      </c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26"/>
      <c r="AQ12" s="27" t="s">
        <v>29</v>
      </c>
      <c r="AR12" s="28"/>
      <c r="AS12" s="28"/>
      <c r="AT12" s="28"/>
      <c r="AU12" s="29" t="s">
        <v>29</v>
      </c>
      <c r="AV12" s="29" t="s">
        <v>27</v>
      </c>
      <c r="AW12" s="30"/>
      <c r="AX12" s="30"/>
      <c r="AY12" s="30"/>
      <c r="AZ12" s="30"/>
      <c r="BA12" s="30"/>
      <c r="BB12" s="30"/>
      <c r="BC12" s="29" t="s">
        <v>47</v>
      </c>
      <c r="BD12" s="29" t="s">
        <v>29</v>
      </c>
      <c r="BE12" s="30"/>
      <c r="BF12" s="30"/>
      <c r="BG12" s="29"/>
      <c r="BH12" s="30"/>
      <c r="BI12" s="30"/>
      <c r="BJ12" s="30"/>
      <c r="BK12" s="29" t="s">
        <v>29</v>
      </c>
      <c r="BL12" s="29"/>
      <c r="BM12" s="30"/>
      <c r="BN12" s="30"/>
      <c r="BO12" s="29" t="s">
        <v>29</v>
      </c>
      <c r="BP12" s="30"/>
      <c r="BQ12" s="30"/>
      <c r="BR12" s="30"/>
      <c r="BS12" s="30" t="s">
        <v>27</v>
      </c>
      <c r="BT12" s="30"/>
      <c r="BU12" s="30"/>
      <c r="BV12" s="30"/>
      <c r="BW12" s="29" t="s">
        <v>29</v>
      </c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29" t="s">
        <v>29</v>
      </c>
      <c r="CJ12" s="29"/>
      <c r="CK12" s="30"/>
      <c r="CL12" s="30"/>
      <c r="CM12" s="29" t="s">
        <v>29</v>
      </c>
      <c r="CN12" s="30"/>
      <c r="CO12" s="30"/>
      <c r="CP12" s="30"/>
      <c r="CQ12" s="29" t="s">
        <v>29</v>
      </c>
      <c r="CR12" s="30" t="s">
        <v>27</v>
      </c>
      <c r="CS12" s="30"/>
      <c r="CT12" s="30"/>
      <c r="CU12" s="29" t="s">
        <v>29</v>
      </c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23" t="s">
        <v>29</v>
      </c>
      <c r="DH12" s="23" t="s">
        <v>27</v>
      </c>
      <c r="DI12" s="23"/>
      <c r="DJ12" s="30"/>
      <c r="DK12" s="29" t="s">
        <v>29</v>
      </c>
      <c r="DL12" s="29" t="s">
        <v>27</v>
      </c>
      <c r="DM12" s="30"/>
      <c r="DN12" s="30"/>
      <c r="DO12" s="30"/>
      <c r="DP12" s="30"/>
      <c r="DQ12" s="30"/>
      <c r="DR12" s="30"/>
      <c r="DS12" s="29"/>
      <c r="DT12" s="30"/>
      <c r="DU12" s="30"/>
      <c r="DV12" s="30"/>
      <c r="DW12" s="29" t="s">
        <v>27</v>
      </c>
      <c r="DX12" s="30"/>
      <c r="DY12" s="30"/>
      <c r="DZ12" s="30"/>
      <c r="EA12" s="29"/>
      <c r="EB12" s="30" t="s">
        <v>27</v>
      </c>
      <c r="EC12" s="30"/>
      <c r="ED12" s="30"/>
      <c r="EE12" s="29" t="s">
        <v>29</v>
      </c>
      <c r="EF12" s="29" t="s">
        <v>27</v>
      </c>
      <c r="EG12" s="30"/>
      <c r="EH12" s="30"/>
      <c r="EI12" s="29" t="s">
        <v>27</v>
      </c>
      <c r="EJ12" s="30"/>
      <c r="EK12" s="30"/>
      <c r="EL12" s="30"/>
      <c r="EM12" s="29"/>
      <c r="EN12" s="30"/>
      <c r="EO12" s="30"/>
      <c r="EP12" s="30"/>
      <c r="EQ12" s="29" t="s">
        <v>29</v>
      </c>
      <c r="ER12" s="30"/>
      <c r="ES12" s="30"/>
      <c r="ET12" s="30"/>
      <c r="EU12" s="29" t="s">
        <v>27</v>
      </c>
      <c r="EV12" s="30"/>
      <c r="EW12" s="30"/>
      <c r="EX12" s="30"/>
      <c r="EY12" s="29" t="s">
        <v>47</v>
      </c>
      <c r="EZ12" s="30"/>
      <c r="FA12" s="30"/>
      <c r="FB12" s="30"/>
      <c r="FC12" s="29"/>
      <c r="FD12" s="30"/>
      <c r="FE12" s="30"/>
      <c r="FF12" s="30"/>
      <c r="FG12" s="30"/>
      <c r="FH12" s="30"/>
      <c r="FI12" s="30"/>
      <c r="FJ12" s="30"/>
      <c r="FK12" s="29"/>
      <c r="FL12" s="30"/>
      <c r="FM12" s="30"/>
      <c r="FN12" s="30"/>
      <c r="FO12" s="29" t="s">
        <v>29</v>
      </c>
      <c r="FP12" s="30"/>
      <c r="FQ12" s="30"/>
      <c r="FR12" s="30"/>
      <c r="FS12" s="29"/>
      <c r="FT12" s="30" t="s">
        <v>29</v>
      </c>
      <c r="FU12" s="30"/>
      <c r="FV12" s="30"/>
      <c r="FW12" s="29" t="s">
        <v>29</v>
      </c>
      <c r="FX12" s="30"/>
      <c r="FY12" s="30"/>
      <c r="FZ12" s="30"/>
      <c r="GA12" s="36">
        <f t="shared" si="0"/>
        <v>34</v>
      </c>
      <c r="GB12" s="31"/>
      <c r="GC12" s="38" t="s">
        <v>46</v>
      </c>
      <c r="GD12" s="38">
        <f>COUNTIF(C7:FZ7,"CA")</f>
        <v>2</v>
      </c>
      <c r="GE12" s="38">
        <f>COUNTIF(C8:FZ8,"CA")</f>
        <v>1</v>
      </c>
      <c r="GF12" s="38">
        <f>COUNTIF(C9:FZ9,"CA")</f>
        <v>2</v>
      </c>
      <c r="GG12" s="38">
        <f>COUNTIF(C10:FZ10,"CA")</f>
        <v>2</v>
      </c>
      <c r="GH12" s="38">
        <f>COUNTIF(C11:FZ11,"CA")</f>
        <v>3</v>
      </c>
      <c r="GI12" s="38">
        <f>COUNTIF(C12:FZ12,"CA")</f>
        <v>2</v>
      </c>
      <c r="GJ12" s="38">
        <f>COUNTIF(C13:FZ13,"CA")</f>
        <v>2</v>
      </c>
      <c r="GK12" s="38">
        <f>COUNTIF(C14:FZ14,"CA")</f>
        <v>2</v>
      </c>
      <c r="GL12" s="38">
        <f>COUNTIF(C15:FZ15,"CA")</f>
        <v>2</v>
      </c>
      <c r="GM12" s="38">
        <f>COUNTIF(C16:FZ16,"CA")</f>
        <v>2</v>
      </c>
      <c r="GN12" s="38">
        <f>COUNTIF(C17:FZ17,"CA")</f>
        <v>1</v>
      </c>
      <c r="GO12" s="38">
        <f>COUNTIF(C18:FZ18,"CA")</f>
        <v>2</v>
      </c>
      <c r="GP12" s="38">
        <f>COUNTIF(C19:FZ19,"CA")</f>
        <v>2</v>
      </c>
      <c r="GQ12" s="38">
        <f>COUNTIF(C20:FZ20,"CA")</f>
        <v>2</v>
      </c>
      <c r="GR12" s="36">
        <f>COUNTIF(C21:FZ21,"CA")</f>
        <v>2</v>
      </c>
      <c r="GS12" s="36">
        <f>COUNTIF(C22:FZ22,"CA")</f>
        <v>3</v>
      </c>
      <c r="GT12" s="36">
        <f>COUNTIF(C23:FZ23,"CA")</f>
        <v>3</v>
      </c>
      <c r="GU12" s="36">
        <f>COUNTIF(C24:FZ24,"CA")</f>
        <v>2</v>
      </c>
      <c r="GV12" s="36">
        <f>COUNTIF(C25:FZ25,"CA")</f>
        <v>2</v>
      </c>
      <c r="GW12" s="36">
        <f>COUNTIF(C26:FZ26,"CA")</f>
        <v>2</v>
      </c>
      <c r="GX12" s="36">
        <f>COUNTIF(C27:FZ27,"CA")</f>
        <v>3</v>
      </c>
      <c r="GY12" s="36">
        <f>COUNTIF(C28:FZ28,"CA")</f>
        <v>3</v>
      </c>
      <c r="GZ12" s="36">
        <f>COUNTIF(C29:FZ29,"CA")</f>
        <v>3</v>
      </c>
      <c r="HA12" s="36">
        <f>COUNTIF(C30:FZ30,"CA")</f>
        <v>2</v>
      </c>
      <c r="HB12" s="36">
        <f>COUNTIF(C31:FZ31,"CA")</f>
        <v>2</v>
      </c>
      <c r="HC12" s="36">
        <f>COUNTIF(C32:FZ32,"CA")</f>
        <v>2</v>
      </c>
      <c r="HD12" s="36">
        <f>COUNTIF(C33:FZ33,"CA")</f>
        <v>2</v>
      </c>
      <c r="HE12" s="36">
        <f>COUNTIF(C34:FZ34,"CA")</f>
        <v>2</v>
      </c>
      <c r="HF12" s="36">
        <f>COUNTIF(C35:FZ35,"CA")</f>
        <v>0</v>
      </c>
      <c r="HG12" s="36">
        <f>COUNTIF(C36:FZ36,"CA")</f>
        <v>0</v>
      </c>
      <c r="HH12" s="36">
        <f>COUNTIF(C37:FZ37,"CA")</f>
        <v>0</v>
      </c>
      <c r="HI12" s="31"/>
    </row>
    <row r="13" spans="1:225" ht="24" customHeight="1" x14ac:dyDescent="0.25">
      <c r="A13" s="24">
        <v>7</v>
      </c>
      <c r="B13" s="25">
        <v>7</v>
      </c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 t="s">
        <v>29</v>
      </c>
      <c r="T13" s="10" t="s">
        <v>27</v>
      </c>
      <c r="U13" s="10"/>
      <c r="V13" s="10"/>
      <c r="W13" s="10"/>
      <c r="X13" s="10"/>
      <c r="Y13" s="10"/>
      <c r="Z13" s="10"/>
      <c r="AA13" s="10" t="s">
        <v>29</v>
      </c>
      <c r="AB13" s="10" t="s">
        <v>27</v>
      </c>
      <c r="AC13" s="10"/>
      <c r="AD13" s="10"/>
      <c r="AE13" s="10" t="s">
        <v>29</v>
      </c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26"/>
      <c r="AQ13" s="27" t="s">
        <v>29</v>
      </c>
      <c r="AR13" s="28"/>
      <c r="AS13" s="28"/>
      <c r="AT13" s="28"/>
      <c r="AU13" s="29" t="s">
        <v>29</v>
      </c>
      <c r="AV13" s="29" t="s">
        <v>27</v>
      </c>
      <c r="AW13" s="30"/>
      <c r="AX13" s="30"/>
      <c r="AY13" s="29"/>
      <c r="AZ13" s="30"/>
      <c r="BA13" s="30"/>
      <c r="BB13" s="30"/>
      <c r="BC13" s="29" t="s">
        <v>47</v>
      </c>
      <c r="BD13" s="29"/>
      <c r="BE13" s="30"/>
      <c r="BF13" s="30"/>
      <c r="BG13" s="29"/>
      <c r="BH13" s="30"/>
      <c r="BI13" s="30"/>
      <c r="BJ13" s="30"/>
      <c r="BK13" s="29" t="s">
        <v>29</v>
      </c>
      <c r="BL13" s="29" t="s">
        <v>27</v>
      </c>
      <c r="BM13" s="30"/>
      <c r="BN13" s="30"/>
      <c r="BO13" s="29" t="s">
        <v>29</v>
      </c>
      <c r="BP13" s="30"/>
      <c r="BQ13" s="30"/>
      <c r="BR13" s="30"/>
      <c r="BS13" s="30" t="s">
        <v>27</v>
      </c>
      <c r="BT13" s="30"/>
      <c r="BU13" s="30"/>
      <c r="BV13" s="30"/>
      <c r="BW13" s="29" t="s">
        <v>29</v>
      </c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29" t="s">
        <v>29</v>
      </c>
      <c r="CJ13" s="29"/>
      <c r="CK13" s="30"/>
      <c r="CL13" s="30"/>
      <c r="CM13" s="29" t="s">
        <v>29</v>
      </c>
      <c r="CN13" s="30"/>
      <c r="CO13" s="30"/>
      <c r="CP13" s="30"/>
      <c r="CQ13" s="29" t="s">
        <v>29</v>
      </c>
      <c r="CR13" s="30" t="s">
        <v>27</v>
      </c>
      <c r="CS13" s="30"/>
      <c r="CT13" s="30"/>
      <c r="CU13" s="29" t="s">
        <v>29</v>
      </c>
      <c r="CV13" s="30"/>
      <c r="CW13" s="30"/>
      <c r="CX13" s="30"/>
      <c r="CY13" s="30"/>
      <c r="CZ13" s="30"/>
      <c r="DA13" s="30"/>
      <c r="DB13" s="30"/>
      <c r="DC13" s="30"/>
      <c r="DD13" s="30"/>
      <c r="DE13" s="30"/>
      <c r="DF13" s="30"/>
      <c r="DG13" s="23" t="s">
        <v>29</v>
      </c>
      <c r="DH13" s="23" t="s">
        <v>27</v>
      </c>
      <c r="DI13" s="23"/>
      <c r="DJ13" s="30"/>
      <c r="DK13" s="29" t="s">
        <v>29</v>
      </c>
      <c r="DL13" s="29" t="s">
        <v>27</v>
      </c>
      <c r="DM13" s="30"/>
      <c r="DN13" s="30"/>
      <c r="DO13" s="30"/>
      <c r="DP13" s="30"/>
      <c r="DQ13" s="30"/>
      <c r="DR13" s="30"/>
      <c r="DS13" s="29"/>
      <c r="DT13" s="30"/>
      <c r="DU13" s="30"/>
      <c r="DV13" s="30"/>
      <c r="DW13" s="29"/>
      <c r="DX13" s="30"/>
      <c r="DY13" s="30"/>
      <c r="DZ13" s="30"/>
      <c r="EA13" s="30" t="s">
        <v>29</v>
      </c>
      <c r="EB13" s="30"/>
      <c r="EC13" s="30"/>
      <c r="ED13" s="30"/>
      <c r="EE13" s="29" t="s">
        <v>29</v>
      </c>
      <c r="EF13" s="29" t="s">
        <v>27</v>
      </c>
      <c r="EG13" s="30"/>
      <c r="EH13" s="30"/>
      <c r="EI13" s="29" t="s">
        <v>27</v>
      </c>
      <c r="EJ13" s="30"/>
      <c r="EK13" s="29"/>
      <c r="EL13" s="30"/>
      <c r="EM13" s="29"/>
      <c r="EN13" s="30"/>
      <c r="EO13" s="30"/>
      <c r="EP13" s="30"/>
      <c r="EQ13" s="30" t="s">
        <v>29</v>
      </c>
      <c r="ER13" s="30"/>
      <c r="ES13" s="30"/>
      <c r="ET13" s="30"/>
      <c r="EU13" s="29" t="s">
        <v>27</v>
      </c>
      <c r="EV13" s="29"/>
      <c r="EW13" s="30"/>
      <c r="EX13" s="30"/>
      <c r="EY13" s="29" t="s">
        <v>47</v>
      </c>
      <c r="EZ13" s="29"/>
      <c r="FA13" s="30"/>
      <c r="FB13" s="30"/>
      <c r="FC13" s="29"/>
      <c r="FD13" s="30" t="s">
        <v>29</v>
      </c>
      <c r="FE13" s="30"/>
      <c r="FF13" s="30"/>
      <c r="FG13" s="29"/>
      <c r="FH13" s="30"/>
      <c r="FI13" s="30"/>
      <c r="FJ13" s="30"/>
      <c r="FK13" s="29" t="s">
        <v>29</v>
      </c>
      <c r="FL13" s="30" t="s">
        <v>27</v>
      </c>
      <c r="FM13" s="30"/>
      <c r="FN13" s="30"/>
      <c r="FO13" s="29" t="s">
        <v>29</v>
      </c>
      <c r="FP13" s="30"/>
      <c r="FQ13" s="30"/>
      <c r="FR13" s="30"/>
      <c r="FS13" s="29"/>
      <c r="FT13" s="30" t="s">
        <v>29</v>
      </c>
      <c r="FU13" s="30"/>
      <c r="FV13" s="30"/>
      <c r="FW13" s="29" t="s">
        <v>29</v>
      </c>
      <c r="FX13" s="29"/>
      <c r="FY13" s="30"/>
      <c r="FZ13" s="30"/>
      <c r="GA13" s="36">
        <f t="shared" si="0"/>
        <v>36</v>
      </c>
      <c r="GB13" s="31"/>
      <c r="GC13" s="38" t="s">
        <v>96</v>
      </c>
      <c r="GD13" s="38">
        <f>COUNTIF(C7:FZ7,"RV")</f>
        <v>0</v>
      </c>
      <c r="GE13" s="38">
        <f>COUNTIF(C8:FZ8,"RV")</f>
        <v>0</v>
      </c>
      <c r="GF13" s="38">
        <f>COUNTIF(C9:FZ9,"RV")</f>
        <v>0</v>
      </c>
      <c r="GG13" s="38">
        <f>COUNTIF(C10:FZ10,"RV")</f>
        <v>0</v>
      </c>
      <c r="GH13" s="38">
        <f>COUNTIF(C11:FZ11,"RV")</f>
        <v>0</v>
      </c>
      <c r="GI13" s="38">
        <f>COUNTIF(C12:FZ12,"RV")</f>
        <v>0</v>
      </c>
      <c r="GJ13" s="38">
        <f>COUNTIF(C13:FZ13,"RV")</f>
        <v>0</v>
      </c>
      <c r="GK13" s="38">
        <f>COUNTIF(C14:FZ14,"RV")</f>
        <v>0</v>
      </c>
      <c r="GL13" s="38">
        <f>COUNTIF(C15:FZ15,"RV")</f>
        <v>0</v>
      </c>
      <c r="GM13" s="38">
        <f>COUNTIF(C16:FZ16,"RV")</f>
        <v>0</v>
      </c>
      <c r="GN13" s="38">
        <f>COUNTIF(C17:FZ17,"RV")</f>
        <v>0</v>
      </c>
      <c r="GO13" s="38">
        <f>COUNTIF(C18:FZ18,"RV")</f>
        <v>0</v>
      </c>
      <c r="GP13" s="38">
        <f>COUNTIF(C19:FZ19,"RV")</f>
        <v>0</v>
      </c>
      <c r="GQ13" s="38">
        <f>COUNTIF(C20:FZ20,"RV")</f>
        <v>0</v>
      </c>
      <c r="GR13" s="36">
        <f>COUNTIF(C21:FZ21,"GR")</f>
        <v>0</v>
      </c>
      <c r="GS13" s="36">
        <f>COUNTIF(C22:FZ22,"GR")</f>
        <v>0</v>
      </c>
      <c r="GT13" s="36">
        <f>COUNTIF(C23:FZ23,"GR")</f>
        <v>0</v>
      </c>
      <c r="GU13" s="36">
        <f>COUNTIF(C24:FZ24,"GR")</f>
        <v>0</v>
      </c>
      <c r="GV13" s="36">
        <f>COUNTIF(C25:FZ25,"GR")</f>
        <v>0</v>
      </c>
      <c r="GW13" s="36">
        <f>COUNTIF(C26:FZ26,"GR")</f>
        <v>0</v>
      </c>
      <c r="GX13" s="36">
        <f>COUNTIF(C27:FZ27,"GR")</f>
        <v>0</v>
      </c>
      <c r="GY13" s="36">
        <f>COUNTIF(C28:FZ28,"GR")</f>
        <v>0</v>
      </c>
      <c r="GZ13" s="36">
        <f>COUNTIF(C29:FZ29,"FG")</f>
        <v>0</v>
      </c>
      <c r="HA13" s="36">
        <f>COUNTIF(C30:FZ30,"FG")</f>
        <v>0</v>
      </c>
      <c r="HB13" s="36">
        <f>COUNTIF(C31:FZ31,"FG")</f>
        <v>0</v>
      </c>
      <c r="HC13" s="36">
        <f>COUNTIF(C32:FZ32,"FG")</f>
        <v>0</v>
      </c>
      <c r="HD13" s="36">
        <f>COUNTIF(C33:FZ33,"FG")</f>
        <v>0</v>
      </c>
      <c r="HE13" s="36">
        <f>COUNTIF(C34:FZ34,"FG")</f>
        <v>0</v>
      </c>
      <c r="HF13" s="36">
        <f>COUNTIF(C35:FZ35,"FG")</f>
        <v>0</v>
      </c>
      <c r="HG13" s="36">
        <f>COUNTIF(C36:FZ36,"FG")</f>
        <v>0</v>
      </c>
      <c r="HH13" s="36">
        <f>COUNTIF(C37:FZ37,"FG")</f>
        <v>0</v>
      </c>
      <c r="HI13" s="31"/>
    </row>
    <row r="14" spans="1:225" ht="24" customHeight="1" x14ac:dyDescent="0.25">
      <c r="A14" s="24">
        <v>8</v>
      </c>
      <c r="B14" s="25">
        <v>8</v>
      </c>
      <c r="C14" s="10" t="s">
        <v>29</v>
      </c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 t="s">
        <v>29</v>
      </c>
      <c r="T14" s="10" t="s">
        <v>27</v>
      </c>
      <c r="U14" s="10"/>
      <c r="V14" s="10"/>
      <c r="W14" s="10"/>
      <c r="X14" s="10"/>
      <c r="Y14" s="10"/>
      <c r="Z14" s="10"/>
      <c r="AA14" s="10" t="s">
        <v>29</v>
      </c>
      <c r="AB14" s="10" t="s">
        <v>27</v>
      </c>
      <c r="AC14" s="10"/>
      <c r="AD14" s="10"/>
      <c r="AE14" s="10" t="s">
        <v>29</v>
      </c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26"/>
      <c r="AQ14" s="27" t="s">
        <v>29</v>
      </c>
      <c r="AR14" s="28"/>
      <c r="AS14" s="28"/>
      <c r="AT14" s="28"/>
      <c r="AU14" s="29" t="s">
        <v>29</v>
      </c>
      <c r="AV14" s="29"/>
      <c r="AW14" s="30"/>
      <c r="AX14" s="30"/>
      <c r="AY14" s="30"/>
      <c r="AZ14" s="30"/>
      <c r="BA14" s="30"/>
      <c r="BB14" s="30"/>
      <c r="BC14" s="29" t="s">
        <v>47</v>
      </c>
      <c r="BD14" s="29"/>
      <c r="BE14" s="30"/>
      <c r="BF14" s="30"/>
      <c r="BG14" s="29"/>
      <c r="BH14" s="30"/>
      <c r="BI14" s="30"/>
      <c r="BJ14" s="30"/>
      <c r="BK14" s="29" t="s">
        <v>29</v>
      </c>
      <c r="BL14" s="29" t="s">
        <v>27</v>
      </c>
      <c r="BM14" s="30"/>
      <c r="BN14" s="30"/>
      <c r="BO14" s="29" t="s">
        <v>29</v>
      </c>
      <c r="BP14" s="30"/>
      <c r="BQ14" s="30"/>
      <c r="BR14" s="30"/>
      <c r="BS14" s="30"/>
      <c r="BT14" s="30"/>
      <c r="BU14" s="30"/>
      <c r="BV14" s="30"/>
      <c r="BW14" s="29" t="s">
        <v>29</v>
      </c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29" t="s">
        <v>29</v>
      </c>
      <c r="CJ14" s="29"/>
      <c r="CK14" s="30"/>
      <c r="CL14" s="30"/>
      <c r="CM14" s="29" t="s">
        <v>29</v>
      </c>
      <c r="CN14" s="30"/>
      <c r="CO14" s="30"/>
      <c r="CP14" s="30"/>
      <c r="CQ14" s="29" t="s">
        <v>29</v>
      </c>
      <c r="CR14" s="30"/>
      <c r="CS14" s="30"/>
      <c r="CT14" s="30"/>
      <c r="CU14" s="29" t="s">
        <v>29</v>
      </c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0"/>
      <c r="DG14" s="23" t="s">
        <v>29</v>
      </c>
      <c r="DH14" s="23" t="s">
        <v>27</v>
      </c>
      <c r="DI14" s="23"/>
      <c r="DJ14" s="30"/>
      <c r="DK14" s="29" t="s">
        <v>29</v>
      </c>
      <c r="DL14" s="29" t="s">
        <v>27</v>
      </c>
      <c r="DM14" s="30"/>
      <c r="DN14" s="30"/>
      <c r="DO14" s="30"/>
      <c r="DP14" s="30"/>
      <c r="DQ14" s="30"/>
      <c r="DR14" s="30"/>
      <c r="DS14" s="29"/>
      <c r="DT14" s="30"/>
      <c r="DU14" s="30"/>
      <c r="DV14" s="30"/>
      <c r="DW14" s="29" t="s">
        <v>27</v>
      </c>
      <c r="DX14" s="30"/>
      <c r="DY14" s="30"/>
      <c r="DZ14" s="30"/>
      <c r="EA14" s="29" t="s">
        <v>29</v>
      </c>
      <c r="EB14" s="29"/>
      <c r="EC14" s="30"/>
      <c r="ED14" s="30"/>
      <c r="EE14" s="29" t="s">
        <v>29</v>
      </c>
      <c r="EF14" s="29" t="s">
        <v>27</v>
      </c>
      <c r="EG14" s="30"/>
      <c r="EH14" s="30"/>
      <c r="EI14" s="29" t="s">
        <v>27</v>
      </c>
      <c r="EJ14" s="29"/>
      <c r="EK14" s="30"/>
      <c r="EL14" s="30"/>
      <c r="EM14" s="29"/>
      <c r="EN14" s="30"/>
      <c r="EO14" s="30"/>
      <c r="EP14" s="30"/>
      <c r="EQ14" s="29" t="s">
        <v>29</v>
      </c>
      <c r="ER14" s="30"/>
      <c r="ES14" s="30"/>
      <c r="ET14" s="30"/>
      <c r="EU14" s="29" t="s">
        <v>27</v>
      </c>
      <c r="EV14" s="30"/>
      <c r="EW14" s="30"/>
      <c r="EX14" s="30"/>
      <c r="EY14" s="29" t="s">
        <v>47</v>
      </c>
      <c r="EZ14" s="29"/>
      <c r="FA14" s="30"/>
      <c r="FB14" s="30"/>
      <c r="FC14" s="30"/>
      <c r="FD14" s="30" t="s">
        <v>29</v>
      </c>
      <c r="FE14" s="30"/>
      <c r="FF14" s="30"/>
      <c r="FG14" s="30"/>
      <c r="FH14" s="30"/>
      <c r="FI14" s="30"/>
      <c r="FJ14" s="30"/>
      <c r="FK14" s="29" t="s">
        <v>29</v>
      </c>
      <c r="FL14" s="30"/>
      <c r="FM14" s="30"/>
      <c r="FN14" s="30"/>
      <c r="FO14" s="29" t="s">
        <v>29</v>
      </c>
      <c r="FP14" s="30"/>
      <c r="FQ14" s="30"/>
      <c r="FR14" s="30"/>
      <c r="FS14" s="29"/>
      <c r="FT14" s="30"/>
      <c r="FU14" s="30"/>
      <c r="FV14" s="30"/>
      <c r="FW14" s="29" t="s">
        <v>29</v>
      </c>
      <c r="FX14" s="29"/>
      <c r="FY14" s="30"/>
      <c r="FZ14" s="30"/>
      <c r="GA14" s="36">
        <f t="shared" si="0"/>
        <v>33</v>
      </c>
      <c r="GB14" s="31"/>
      <c r="GC14" s="38" t="s">
        <v>16</v>
      </c>
      <c r="GD14" s="38">
        <f>COUNTIF(C7:FZ7,"RO")</f>
        <v>20</v>
      </c>
      <c r="GE14" s="38">
        <f>COUNTIF(C8:FZ8,"RO")</f>
        <v>23</v>
      </c>
      <c r="GF14" s="38">
        <f>COUNTIF(C9:FZ9,"RO")</f>
        <v>23</v>
      </c>
      <c r="GG14" s="38">
        <f>COUNTIF(C10:FZ10,"CA")</f>
        <v>2</v>
      </c>
      <c r="GH14" s="38">
        <f>COUNTIF(C11:FZ11,"RO")</f>
        <v>20</v>
      </c>
      <c r="GI14" s="38">
        <f>COUNTIF(C12:FZ12,"RO")</f>
        <v>20</v>
      </c>
      <c r="GJ14" s="38">
        <f>COUNTIF(C13:FZ13,"RO")</f>
        <v>22</v>
      </c>
      <c r="GK14" s="38">
        <f>COUNTIF(C14:FZ14,"RO")</f>
        <v>22</v>
      </c>
      <c r="GL14" s="38">
        <f>COUNTIF(C15:FZ15,"RO")</f>
        <v>22</v>
      </c>
      <c r="GM14" s="38">
        <f>COUNTIF(C16:FZ16,"RO")</f>
        <v>23</v>
      </c>
      <c r="GN14" s="38">
        <f>COUNTIF(C17:FZ17,"RO")</f>
        <v>22</v>
      </c>
      <c r="GO14" s="38">
        <f>COUNTIF(C18:FZ18,"RO")</f>
        <v>20</v>
      </c>
      <c r="GP14" s="38">
        <f>COUNTIF(C19:FZ19,"RO")</f>
        <v>19</v>
      </c>
      <c r="GQ14" s="38">
        <f>COUNTIF(C20:FZ20,"RO")</f>
        <v>17</v>
      </c>
      <c r="GR14" s="36">
        <f>COUNTIF(C21:FZ21,"RO")</f>
        <v>20</v>
      </c>
      <c r="GS14" s="36">
        <f>COUNTIF(C22:FZ22,"RO")</f>
        <v>23</v>
      </c>
      <c r="GT14" s="36">
        <f>COUNTIF(C23:FZ23,"RO")</f>
        <v>21</v>
      </c>
      <c r="GU14" s="36">
        <f>COUNTIF(C24:FZ24,"RO")</f>
        <v>23</v>
      </c>
      <c r="GV14" s="36">
        <f>COUNTIF(C25:FZ25,"RO")</f>
        <v>21</v>
      </c>
      <c r="GW14" s="36">
        <f>COUNTIF(C26:FZ26,"RO")</f>
        <v>21</v>
      </c>
      <c r="GX14" s="36">
        <f>COUNTIF(C27:FZ27,"RO")</f>
        <v>22</v>
      </c>
      <c r="GY14" s="36">
        <f>COUNTIF(C28:FZ28,"RO")</f>
        <v>21</v>
      </c>
      <c r="GZ14" s="36">
        <f>COUNTIF(C29:FZ29,"RO")</f>
        <v>22</v>
      </c>
      <c r="HA14" s="36">
        <f>COUNTIF(C30:FZ30,"RO")</f>
        <v>20</v>
      </c>
      <c r="HB14" s="36">
        <f>COUNTIF(C31:FZ31,"RO")</f>
        <v>19</v>
      </c>
      <c r="HC14" s="36">
        <f>COUNTIF(C32:FZ32,"RO")</f>
        <v>18</v>
      </c>
      <c r="HD14" s="36">
        <f>COUNTIF(C33:FZ33,"RO")</f>
        <v>19</v>
      </c>
      <c r="HE14" s="36">
        <f>COUNTIF(C34:FZ34,"RO")</f>
        <v>22</v>
      </c>
      <c r="HF14" s="36">
        <f>COUNTIF(C35:FZ35,"RO")</f>
        <v>0</v>
      </c>
      <c r="HG14" s="36">
        <f>COUNTIF(C36:FZ36,"RO")</f>
        <v>0</v>
      </c>
      <c r="HH14" s="36">
        <f>COUNTIF(C37:FZ37,"RO")</f>
        <v>0</v>
      </c>
      <c r="HI14" s="31"/>
    </row>
    <row r="15" spans="1:225" ht="24" customHeight="1" x14ac:dyDescent="0.25">
      <c r="A15" s="24">
        <v>9</v>
      </c>
      <c r="B15" s="25">
        <v>9</v>
      </c>
      <c r="C15" s="10" t="s">
        <v>29</v>
      </c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 t="s">
        <v>29</v>
      </c>
      <c r="T15" s="10" t="s">
        <v>27</v>
      </c>
      <c r="U15" s="10"/>
      <c r="V15" s="10"/>
      <c r="W15" s="10"/>
      <c r="X15" s="10"/>
      <c r="Y15" s="10"/>
      <c r="Z15" s="10"/>
      <c r="AA15" s="10" t="s">
        <v>29</v>
      </c>
      <c r="AB15" s="10"/>
      <c r="AC15" s="10"/>
      <c r="AD15" s="10"/>
      <c r="AE15" s="10" t="s">
        <v>29</v>
      </c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26"/>
      <c r="AQ15" s="27" t="s">
        <v>29</v>
      </c>
      <c r="AR15" s="28"/>
      <c r="AS15" s="28"/>
      <c r="AT15" s="28"/>
      <c r="AU15" s="29" t="s">
        <v>29</v>
      </c>
      <c r="AV15" s="29" t="s">
        <v>27</v>
      </c>
      <c r="AW15" s="30"/>
      <c r="AX15" s="30"/>
      <c r="AY15" s="30"/>
      <c r="AZ15" s="30"/>
      <c r="BA15" s="30"/>
      <c r="BB15" s="30"/>
      <c r="BC15" s="29" t="s">
        <v>47</v>
      </c>
      <c r="BD15" s="29" t="s">
        <v>29</v>
      </c>
      <c r="BE15" s="30"/>
      <c r="BF15" s="30"/>
      <c r="BG15" s="29"/>
      <c r="BH15" s="30"/>
      <c r="BI15" s="30"/>
      <c r="BJ15" s="30"/>
      <c r="BK15" s="29" t="s">
        <v>29</v>
      </c>
      <c r="BL15" s="30" t="s">
        <v>27</v>
      </c>
      <c r="BM15" s="30"/>
      <c r="BN15" s="30"/>
      <c r="BO15" s="29" t="s">
        <v>29</v>
      </c>
      <c r="BP15" s="30"/>
      <c r="BQ15" s="30"/>
      <c r="BR15" s="30"/>
      <c r="BS15" s="30"/>
      <c r="BT15" s="30"/>
      <c r="BU15" s="30"/>
      <c r="BV15" s="30"/>
      <c r="BW15" s="29" t="s">
        <v>29</v>
      </c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 t="s">
        <v>29</v>
      </c>
      <c r="CJ15" s="29"/>
      <c r="CK15" s="30"/>
      <c r="CL15" s="30"/>
      <c r="CM15" s="29" t="s">
        <v>29</v>
      </c>
      <c r="CN15" s="30"/>
      <c r="CO15" s="30"/>
      <c r="CP15" s="30"/>
      <c r="CQ15" s="29" t="s">
        <v>29</v>
      </c>
      <c r="CR15" s="29"/>
      <c r="CS15" s="30"/>
      <c r="CT15" s="30"/>
      <c r="CU15" s="29" t="s">
        <v>29</v>
      </c>
      <c r="CV15" s="30"/>
      <c r="CW15" s="30"/>
      <c r="CX15" s="30"/>
      <c r="CY15" s="30"/>
      <c r="CZ15" s="30"/>
      <c r="DA15" s="30"/>
      <c r="DB15" s="30"/>
      <c r="DC15" s="30"/>
      <c r="DD15" s="30"/>
      <c r="DE15" s="30"/>
      <c r="DF15" s="30"/>
      <c r="DG15" s="23" t="s">
        <v>29</v>
      </c>
      <c r="DH15" s="23" t="s">
        <v>27</v>
      </c>
      <c r="DI15" s="23"/>
      <c r="DJ15" s="30"/>
      <c r="DK15" s="29" t="s">
        <v>29</v>
      </c>
      <c r="DL15" s="29" t="s">
        <v>27</v>
      </c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  <c r="DX15" s="30"/>
      <c r="DY15" s="30"/>
      <c r="DZ15" s="30"/>
      <c r="EA15" s="29" t="s">
        <v>29</v>
      </c>
      <c r="EB15" s="30"/>
      <c r="EC15" s="30"/>
      <c r="ED15" s="30"/>
      <c r="EE15" s="29" t="s">
        <v>29</v>
      </c>
      <c r="EF15" s="29" t="s">
        <v>27</v>
      </c>
      <c r="EG15" s="30"/>
      <c r="EH15" s="30"/>
      <c r="EI15" s="29" t="s">
        <v>27</v>
      </c>
      <c r="EJ15" s="30"/>
      <c r="EK15" s="30"/>
      <c r="EL15" s="30"/>
      <c r="EM15" s="29"/>
      <c r="EN15" s="30"/>
      <c r="EO15" s="30"/>
      <c r="EP15" s="30"/>
      <c r="EQ15" s="29" t="s">
        <v>29</v>
      </c>
      <c r="ER15" s="30"/>
      <c r="ES15" s="30"/>
      <c r="ET15" s="30"/>
      <c r="EU15" s="29" t="s">
        <v>27</v>
      </c>
      <c r="EV15" s="30"/>
      <c r="EW15" s="30"/>
      <c r="EX15" s="30"/>
      <c r="EY15" s="30" t="s">
        <v>47</v>
      </c>
      <c r="EZ15" s="29"/>
      <c r="FA15" s="30"/>
      <c r="FB15" s="30"/>
      <c r="FC15" s="30"/>
      <c r="FD15" s="30"/>
      <c r="FE15" s="30"/>
      <c r="FF15" s="30"/>
      <c r="FG15" s="29"/>
      <c r="FH15" s="30"/>
      <c r="FI15" s="30"/>
      <c r="FJ15" s="30"/>
      <c r="FK15" s="29" t="s">
        <v>29</v>
      </c>
      <c r="FL15" s="30" t="s">
        <v>27</v>
      </c>
      <c r="FM15" s="30"/>
      <c r="FN15" s="30"/>
      <c r="FO15" s="29" t="s">
        <v>29</v>
      </c>
      <c r="FP15" s="30"/>
      <c r="FQ15" s="30"/>
      <c r="FR15" s="30"/>
      <c r="FS15" s="29"/>
      <c r="FT15" s="30"/>
      <c r="FU15" s="30"/>
      <c r="FV15" s="30"/>
      <c r="FW15" s="29" t="s">
        <v>29</v>
      </c>
      <c r="FX15" s="30"/>
      <c r="FY15" s="30"/>
      <c r="FZ15" s="30"/>
      <c r="GA15" s="36">
        <f t="shared" si="0"/>
        <v>33</v>
      </c>
      <c r="GB15" s="31"/>
      <c r="GC15" s="38" t="s">
        <v>97</v>
      </c>
      <c r="GD15" s="38">
        <f>COUNTIF(C7:FZ7,"DS")</f>
        <v>0</v>
      </c>
      <c r="GE15" s="38">
        <f>COUNTIF(C8:FZ8,"DS")</f>
        <v>0</v>
      </c>
      <c r="GF15" s="38">
        <f>COUNTIF(C9:FZ9,"DS")</f>
        <v>0</v>
      </c>
      <c r="GG15" s="38">
        <f>COUNTIF(C10:FZ10,"DS")</f>
        <v>0</v>
      </c>
      <c r="GH15" s="38">
        <f>COUNTIF(C11:FZ11,"DS")</f>
        <v>0</v>
      </c>
      <c r="GI15" s="38">
        <f>COUNTIF(C12:FZ12,"DS")</f>
        <v>0</v>
      </c>
      <c r="GJ15" s="38">
        <f>COUNTIF(C13:FZ13,"DS")</f>
        <v>0</v>
      </c>
      <c r="GK15" s="38">
        <f>COUNTIF(C14:FZ14,"DS")</f>
        <v>0</v>
      </c>
      <c r="GL15" s="38">
        <f>COUNTIF(C15:FZ15,"DS")</f>
        <v>0</v>
      </c>
      <c r="GM15" s="38">
        <f>COUNTIF(C16:FZ16,"DS")</f>
        <v>0</v>
      </c>
      <c r="GN15" s="38">
        <f>COUNTIF(C17:FZ17,"DS")</f>
        <v>0</v>
      </c>
      <c r="GO15" s="38">
        <f>COUNTIF(C18:FZ18,"DS")</f>
        <v>0</v>
      </c>
      <c r="GP15" s="38">
        <f>COUNTIF(C19:FZ19,"DS")</f>
        <v>0</v>
      </c>
      <c r="GQ15" s="38">
        <f>COUNTIF(C20:FZ20,"DS")</f>
        <v>0</v>
      </c>
      <c r="GR15" s="36">
        <f>COUNTIF(C21:FZ21,"DS")</f>
        <v>0</v>
      </c>
      <c r="GS15" s="36">
        <f>COUNTIF(C22:FZ22,"DS")</f>
        <v>0</v>
      </c>
      <c r="GT15" s="36">
        <f>COUNTIF(C23:FZ23,"DS")</f>
        <v>0</v>
      </c>
      <c r="GU15" s="36">
        <f>COUNTIF(C24:FZ24,"DS")</f>
        <v>0</v>
      </c>
      <c r="GV15" s="36">
        <f>COUNTIF(C25:FZ25,"DS")</f>
        <v>0</v>
      </c>
      <c r="GW15" s="36">
        <f>COUNTIF(C26:FZ26,"DS")</f>
        <v>0</v>
      </c>
      <c r="GX15" s="36">
        <f>COUNTIF(C27:FZ27,"DS")</f>
        <v>0</v>
      </c>
      <c r="GY15" s="36">
        <f>COUNTIF(C28:FZ28,"DS")</f>
        <v>0</v>
      </c>
      <c r="GZ15" s="36">
        <f>COUNTIF(C29:FZ29,"DS")</f>
        <v>0</v>
      </c>
      <c r="HA15" s="36">
        <f>COUNTIF(C30:FZ30,"DS")</f>
        <v>0</v>
      </c>
      <c r="HB15" s="36">
        <f>COUNTIF(C31:FZ31,"DS")</f>
        <v>0</v>
      </c>
      <c r="HC15" s="36">
        <f>COUNTIF(C32:FZ32,"DS")</f>
        <v>0</v>
      </c>
      <c r="HD15" s="36">
        <f>COUNTIF(C33:FZ33,"DS")</f>
        <v>0</v>
      </c>
      <c r="HE15" s="36">
        <f>COUNTIF(C34:FZ34,"DS")</f>
        <v>0</v>
      </c>
      <c r="HF15" s="36">
        <f>COUNTIF(C35:FZ35,"DS")</f>
        <v>0</v>
      </c>
      <c r="HG15" s="36">
        <f>COUNTIF(C36:FZ36,"DS")</f>
        <v>0</v>
      </c>
      <c r="HH15" s="36">
        <f>COUNTIF(C37:FZ37,"DS")</f>
        <v>0</v>
      </c>
      <c r="HI15" s="31"/>
    </row>
    <row r="16" spans="1:225" ht="24" customHeight="1" x14ac:dyDescent="0.25">
      <c r="A16" s="24">
        <v>10</v>
      </c>
      <c r="B16" s="25">
        <v>10</v>
      </c>
      <c r="C16" s="10" t="s">
        <v>29</v>
      </c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 t="s">
        <v>29</v>
      </c>
      <c r="T16" s="10" t="s">
        <v>27</v>
      </c>
      <c r="U16" s="10"/>
      <c r="V16" s="10"/>
      <c r="W16" s="10"/>
      <c r="X16" s="10"/>
      <c r="Y16" s="10"/>
      <c r="Z16" s="10"/>
      <c r="AA16" s="10" t="s">
        <v>29</v>
      </c>
      <c r="AB16" s="10" t="s">
        <v>27</v>
      </c>
      <c r="AC16" s="10"/>
      <c r="AD16" s="10"/>
      <c r="AE16" s="10" t="s">
        <v>29</v>
      </c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26"/>
      <c r="AQ16" s="27" t="s">
        <v>29</v>
      </c>
      <c r="AR16" s="28"/>
      <c r="AS16" s="28"/>
      <c r="AT16" s="28"/>
      <c r="AU16" s="29" t="s">
        <v>29</v>
      </c>
      <c r="AV16" s="29"/>
      <c r="AW16" s="30"/>
      <c r="AX16" s="30"/>
      <c r="AY16" s="30"/>
      <c r="AZ16" s="30"/>
      <c r="BA16" s="30"/>
      <c r="BB16" s="30"/>
      <c r="BC16" s="29" t="s">
        <v>47</v>
      </c>
      <c r="BD16" s="30" t="s">
        <v>29</v>
      </c>
      <c r="BE16" s="30"/>
      <c r="BF16" s="30"/>
      <c r="BG16" s="29"/>
      <c r="BH16" s="30"/>
      <c r="BI16" s="30"/>
      <c r="BJ16" s="30"/>
      <c r="BK16" s="29" t="s">
        <v>29</v>
      </c>
      <c r="BL16" s="29"/>
      <c r="BM16" s="29"/>
      <c r="BN16" s="29"/>
      <c r="BO16" s="29" t="s">
        <v>29</v>
      </c>
      <c r="BP16" s="30"/>
      <c r="BQ16" s="30"/>
      <c r="BR16" s="30"/>
      <c r="BS16" s="30"/>
      <c r="BT16" s="30"/>
      <c r="BU16" s="30"/>
      <c r="BV16" s="30"/>
      <c r="BW16" s="29" t="s">
        <v>29</v>
      </c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29" t="s">
        <v>29</v>
      </c>
      <c r="CJ16" s="29"/>
      <c r="CK16" s="30"/>
      <c r="CL16" s="30"/>
      <c r="CM16" s="29" t="s">
        <v>29</v>
      </c>
      <c r="CN16" s="30"/>
      <c r="CO16" s="30"/>
      <c r="CP16" s="30"/>
      <c r="CQ16" s="29" t="s">
        <v>29</v>
      </c>
      <c r="CR16" s="30"/>
      <c r="CS16" s="30"/>
      <c r="CT16" s="30"/>
      <c r="CU16" s="29" t="s">
        <v>29</v>
      </c>
      <c r="CV16" s="30"/>
      <c r="CW16" s="30"/>
      <c r="CX16" s="30"/>
      <c r="CY16" s="30"/>
      <c r="CZ16" s="30"/>
      <c r="DA16" s="30"/>
      <c r="DB16" s="30"/>
      <c r="DC16" s="30"/>
      <c r="DD16" s="30"/>
      <c r="DE16" s="30"/>
      <c r="DF16" s="30"/>
      <c r="DG16" s="23" t="s">
        <v>29</v>
      </c>
      <c r="DH16" s="23" t="s">
        <v>27</v>
      </c>
      <c r="DI16" s="23"/>
      <c r="DJ16" s="30"/>
      <c r="DK16" s="29" t="s">
        <v>29</v>
      </c>
      <c r="DL16" s="29" t="s">
        <v>27</v>
      </c>
      <c r="DM16" s="30"/>
      <c r="DN16" s="30"/>
      <c r="DO16" s="29" t="s">
        <v>29</v>
      </c>
      <c r="DP16" s="30"/>
      <c r="DQ16" s="30"/>
      <c r="DR16" s="30"/>
      <c r="DS16" s="29"/>
      <c r="DT16" s="30"/>
      <c r="DU16" s="30"/>
      <c r="DV16" s="30"/>
      <c r="DW16" s="29" t="s">
        <v>27</v>
      </c>
      <c r="DX16" s="30"/>
      <c r="DY16" s="30"/>
      <c r="DZ16" s="30"/>
      <c r="EA16" s="29" t="s">
        <v>29</v>
      </c>
      <c r="EB16" s="30"/>
      <c r="EC16" s="30"/>
      <c r="ED16" s="30"/>
      <c r="EE16" s="29" t="s">
        <v>29</v>
      </c>
      <c r="EF16" s="29" t="s">
        <v>27</v>
      </c>
      <c r="EG16" s="30"/>
      <c r="EH16" s="30"/>
      <c r="EI16" s="29" t="s">
        <v>27</v>
      </c>
      <c r="EJ16" s="30"/>
      <c r="EK16" s="30"/>
      <c r="EL16" s="30"/>
      <c r="EM16" s="29"/>
      <c r="EN16" s="30"/>
      <c r="EO16" s="30"/>
      <c r="EP16" s="30"/>
      <c r="EQ16" s="29" t="s">
        <v>29</v>
      </c>
      <c r="ER16" s="30"/>
      <c r="ES16" s="30"/>
      <c r="ET16" s="30"/>
      <c r="EU16" s="29" t="s">
        <v>27</v>
      </c>
      <c r="EV16" s="29"/>
      <c r="EW16" s="30"/>
      <c r="EX16" s="30"/>
      <c r="EY16" s="29" t="s">
        <v>47</v>
      </c>
      <c r="EZ16" s="29"/>
      <c r="FA16" s="29"/>
      <c r="FB16" s="30"/>
      <c r="FC16" s="29"/>
      <c r="FD16" s="30" t="s">
        <v>29</v>
      </c>
      <c r="FE16" s="30"/>
      <c r="FF16" s="30"/>
      <c r="FG16" s="30"/>
      <c r="FH16" s="30"/>
      <c r="FI16" s="30"/>
      <c r="FJ16" s="30"/>
      <c r="FK16" s="29"/>
      <c r="FL16" s="29"/>
      <c r="FM16" s="30"/>
      <c r="FN16" s="30"/>
      <c r="FO16" s="29" t="s">
        <v>29</v>
      </c>
      <c r="FP16" s="30"/>
      <c r="FQ16" s="30"/>
      <c r="FR16" s="30"/>
      <c r="FS16" s="29"/>
      <c r="FT16" s="30"/>
      <c r="FU16" s="30"/>
      <c r="FV16" s="30"/>
      <c r="FW16" s="29" t="s">
        <v>29</v>
      </c>
      <c r="FX16" s="30"/>
      <c r="FY16" s="30"/>
      <c r="FZ16" s="30"/>
      <c r="GA16" s="36">
        <f t="shared" si="0"/>
        <v>33</v>
      </c>
      <c r="GB16" s="31"/>
      <c r="GC16" s="38" t="s">
        <v>18</v>
      </c>
      <c r="GD16" s="38">
        <f>COUNTIF(C7:FZ7,"TS")</f>
        <v>0</v>
      </c>
      <c r="GE16" s="38">
        <f>COUNTIF(C8:FZ8,"TS")</f>
        <v>0</v>
      </c>
      <c r="GF16" s="38">
        <f>COUNTIF(C9:FZ9,"TS")</f>
        <v>0</v>
      </c>
      <c r="GG16" s="38">
        <f>COUNTIF(C10:FZ10,"TS")</f>
        <v>0</v>
      </c>
      <c r="GH16" s="38">
        <f>COUNTIF(C11:FZ11,"TS")</f>
        <v>0</v>
      </c>
      <c r="GI16" s="38">
        <f>COUNTIF(C12:FZ12,"TS")</f>
        <v>0</v>
      </c>
      <c r="GJ16" s="38">
        <f>COUNTIF(C13:FZ13,"TS")</f>
        <v>0</v>
      </c>
      <c r="GK16" s="38">
        <f>COUNTIF(C14:FZ14,"TS")</f>
        <v>0</v>
      </c>
      <c r="GL16" s="38">
        <f>COUNTIF(C15:FZ15,"TS")</f>
        <v>0</v>
      </c>
      <c r="GM16" s="38">
        <f>COUNTIF(C16:FZ16,"TS")</f>
        <v>0</v>
      </c>
      <c r="GN16" s="38">
        <f>COUNTIF(C17:FZ17,"TS")</f>
        <v>0</v>
      </c>
      <c r="GO16" s="38">
        <f>COUNTIF(C18:FZ18,"TS")</f>
        <v>0</v>
      </c>
      <c r="GP16" s="38">
        <f>COUNTIF(C19:FZ19,"TS")</f>
        <v>0</v>
      </c>
      <c r="GQ16" s="38">
        <f>COUNTIF(C20:FZ20,"TS")</f>
        <v>0</v>
      </c>
      <c r="GR16" s="36">
        <f>COUNTIF(C21:FZ21,"TS")</f>
        <v>0</v>
      </c>
      <c r="GS16" s="36">
        <f>COUNTIF(C22:FZ22,"TS")</f>
        <v>0</v>
      </c>
      <c r="GT16" s="36">
        <f>COUNTIF(C23:FZ23,"TS")</f>
        <v>0</v>
      </c>
      <c r="GU16" s="36">
        <f>COUNTIF(C24:FZ24,"TS")</f>
        <v>0</v>
      </c>
      <c r="GV16" s="36">
        <f>COUNTIF(C25:FZ25,"TS")</f>
        <v>0</v>
      </c>
      <c r="GW16" s="36">
        <f>COUNTIF(C26:FZ26,"TS")</f>
        <v>0</v>
      </c>
      <c r="GX16" s="36">
        <f>COUNTIF(C27:FZ27,"TS")</f>
        <v>0</v>
      </c>
      <c r="GY16" s="36">
        <f>COUNTIF(C28:FZ28,"TS")</f>
        <v>0</v>
      </c>
      <c r="GZ16" s="36">
        <f>COUNTIF(C29:FZ29,"TS")</f>
        <v>0</v>
      </c>
      <c r="HA16" s="36">
        <f>COUNTIF(C30:FZ30,"TS")</f>
        <v>1</v>
      </c>
      <c r="HB16" s="36">
        <f>COUNTIF(C31:FZ31,"TS")</f>
        <v>0</v>
      </c>
      <c r="HC16" s="36">
        <f>COUNTIF(C32:FZ32,"TS")</f>
        <v>0</v>
      </c>
      <c r="HD16" s="36">
        <f>COUNTIF(C33:FZ33,"TS")</f>
        <v>0</v>
      </c>
      <c r="HE16" s="36">
        <f>COUNTIF(C34:FZ34,"TS")</f>
        <v>0</v>
      </c>
      <c r="HF16" s="36">
        <f>COUNTIF(C35:FZ35,"TS")</f>
        <v>0</v>
      </c>
      <c r="HG16" s="36">
        <f>COUNTIF(C36:FZ36,"TS")</f>
        <v>0</v>
      </c>
      <c r="HH16" s="36">
        <f>COUNTIF(C37:FZ37,"TS")</f>
        <v>0</v>
      </c>
      <c r="HI16" s="31"/>
    </row>
    <row r="17" spans="1:217" ht="24" customHeight="1" x14ac:dyDescent="0.25">
      <c r="A17" s="24">
        <v>11</v>
      </c>
      <c r="B17" s="25">
        <v>11</v>
      </c>
      <c r="C17" s="10" t="s">
        <v>29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 t="s">
        <v>29</v>
      </c>
      <c r="T17" s="10" t="s">
        <v>27</v>
      </c>
      <c r="U17" s="10" t="s">
        <v>42</v>
      </c>
      <c r="V17" s="10"/>
      <c r="W17" s="10"/>
      <c r="X17" s="10"/>
      <c r="Y17" s="10"/>
      <c r="Z17" s="10"/>
      <c r="AA17" s="10" t="s">
        <v>29</v>
      </c>
      <c r="AB17" s="10" t="s">
        <v>27</v>
      </c>
      <c r="AC17" s="10"/>
      <c r="AD17" s="10"/>
      <c r="AE17" s="10" t="s">
        <v>29</v>
      </c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26"/>
      <c r="AQ17" s="27" t="s">
        <v>29</v>
      </c>
      <c r="AR17" s="28"/>
      <c r="AS17" s="28"/>
      <c r="AT17" s="28"/>
      <c r="AU17" s="29" t="s">
        <v>29</v>
      </c>
      <c r="AV17" s="29" t="s">
        <v>27</v>
      </c>
      <c r="AW17" s="30"/>
      <c r="AX17" s="30"/>
      <c r="AY17" s="30"/>
      <c r="AZ17" s="30"/>
      <c r="BA17" s="30"/>
      <c r="BB17" s="30"/>
      <c r="BC17" s="29" t="s">
        <v>47</v>
      </c>
      <c r="BD17" s="29"/>
      <c r="BE17" s="30"/>
      <c r="BF17" s="30"/>
      <c r="BG17" s="29"/>
      <c r="BH17" s="30"/>
      <c r="BI17" s="30"/>
      <c r="BJ17" s="30"/>
      <c r="BK17" s="29" t="s">
        <v>29</v>
      </c>
      <c r="BL17" s="29" t="s">
        <v>27</v>
      </c>
      <c r="BM17" s="30"/>
      <c r="BN17" s="29"/>
      <c r="BO17" s="29" t="s">
        <v>29</v>
      </c>
      <c r="BP17" s="30"/>
      <c r="BQ17" s="30"/>
      <c r="BR17" s="30"/>
      <c r="BS17" s="30"/>
      <c r="BT17" s="30"/>
      <c r="BU17" s="30"/>
      <c r="BV17" s="30"/>
      <c r="BW17" s="29" t="s">
        <v>29</v>
      </c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29" t="s">
        <v>29</v>
      </c>
      <c r="CJ17" s="29"/>
      <c r="CK17" s="30"/>
      <c r="CL17" s="30"/>
      <c r="CM17" s="29" t="s">
        <v>29</v>
      </c>
      <c r="CN17" s="30"/>
      <c r="CO17" s="30"/>
      <c r="CP17" s="30"/>
      <c r="CQ17" s="29" t="s">
        <v>29</v>
      </c>
      <c r="CR17" s="30"/>
      <c r="CS17" s="30"/>
      <c r="CT17" s="30"/>
      <c r="CU17" s="29" t="s">
        <v>29</v>
      </c>
      <c r="CV17" s="30"/>
      <c r="CW17" s="30"/>
      <c r="CX17" s="30"/>
      <c r="CY17" s="30"/>
      <c r="CZ17" s="30"/>
      <c r="DA17" s="30"/>
      <c r="DB17" s="30"/>
      <c r="DC17" s="30"/>
      <c r="DD17" s="30"/>
      <c r="DE17" s="30"/>
      <c r="DF17" s="30"/>
      <c r="DG17" s="23" t="s">
        <v>29</v>
      </c>
      <c r="DH17" s="23" t="s">
        <v>27</v>
      </c>
      <c r="DI17" s="23"/>
      <c r="DJ17" s="30"/>
      <c r="DK17" s="29" t="s">
        <v>29</v>
      </c>
      <c r="DL17" s="29" t="s">
        <v>27</v>
      </c>
      <c r="DM17" s="30"/>
      <c r="DN17" s="30"/>
      <c r="DO17" s="29" t="s">
        <v>29</v>
      </c>
      <c r="DP17" s="30"/>
      <c r="DQ17" s="30"/>
      <c r="DR17" s="30"/>
      <c r="DS17" s="30"/>
      <c r="DT17" s="30"/>
      <c r="DU17" s="30"/>
      <c r="DV17" s="30"/>
      <c r="DW17" s="29"/>
      <c r="DX17" s="30"/>
      <c r="DY17" s="30"/>
      <c r="DZ17" s="30"/>
      <c r="EA17" s="29" t="s">
        <v>29</v>
      </c>
      <c r="EB17" s="29"/>
      <c r="EC17" s="30"/>
      <c r="ED17" s="30"/>
      <c r="EE17" s="29" t="s">
        <v>29</v>
      </c>
      <c r="EF17" s="29" t="s">
        <v>27</v>
      </c>
      <c r="EG17" s="30"/>
      <c r="EH17" s="30"/>
      <c r="EI17" s="29"/>
      <c r="EJ17" s="29"/>
      <c r="EK17" s="30"/>
      <c r="EL17" s="30"/>
      <c r="EM17" s="29"/>
      <c r="EN17" s="30"/>
      <c r="EO17" s="30"/>
      <c r="EP17" s="30"/>
      <c r="EQ17" s="29" t="s">
        <v>29</v>
      </c>
      <c r="ER17" s="30"/>
      <c r="ES17" s="30"/>
      <c r="ET17" s="30"/>
      <c r="EU17" s="29" t="s">
        <v>27</v>
      </c>
      <c r="EV17" s="30"/>
      <c r="EW17" s="30"/>
      <c r="EX17" s="30"/>
      <c r="EY17" s="29"/>
      <c r="EZ17" s="30"/>
      <c r="FA17" s="30"/>
      <c r="FB17" s="30"/>
      <c r="FC17" s="30"/>
      <c r="FD17" s="30" t="s">
        <v>29</v>
      </c>
      <c r="FE17" s="30"/>
      <c r="FF17" s="30"/>
      <c r="FG17" s="30"/>
      <c r="FH17" s="30"/>
      <c r="FI17" s="30"/>
      <c r="FJ17" s="30"/>
      <c r="FK17" s="29"/>
      <c r="FL17" s="30"/>
      <c r="FM17" s="30"/>
      <c r="FN17" s="30"/>
      <c r="FO17" s="29" t="s">
        <v>29</v>
      </c>
      <c r="FP17" s="30"/>
      <c r="FQ17" s="30"/>
      <c r="FR17" s="30"/>
      <c r="FS17" s="29"/>
      <c r="FT17" s="30"/>
      <c r="FU17" s="30"/>
      <c r="FV17" s="30"/>
      <c r="FW17" s="29" t="s">
        <v>29</v>
      </c>
      <c r="FX17" s="29"/>
      <c r="FY17" s="30"/>
      <c r="FZ17" s="30"/>
      <c r="GA17" s="36">
        <f t="shared" si="0"/>
        <v>32</v>
      </c>
      <c r="GB17" s="31"/>
      <c r="GC17" s="38" t="s">
        <v>43</v>
      </c>
      <c r="GD17" s="38">
        <f>COUNTIF(C7:FZ7,"TO")</f>
        <v>0</v>
      </c>
      <c r="GE17" s="38">
        <f>COUNTIF(C8:FZ8,"TO")</f>
        <v>0</v>
      </c>
      <c r="GF17" s="38">
        <f>COUNTIF(C9:FZ9,"TO")</f>
        <v>0</v>
      </c>
      <c r="GG17" s="38">
        <f>COUNTIF(C10:FZ10,"GR")</f>
        <v>0</v>
      </c>
      <c r="GH17" s="38">
        <f>COUNTIF(C11:FZ11,"GR")</f>
        <v>0</v>
      </c>
      <c r="GI17" s="38">
        <f>COUNTIF(C12:FZ12,"GR")</f>
        <v>0</v>
      </c>
      <c r="GJ17" s="38">
        <f>COUNTIF(C13:FZ13,"GR")</f>
        <v>0</v>
      </c>
      <c r="GK17" s="38">
        <f>COUNTIF(C14:FZ14,"GR")</f>
        <v>0</v>
      </c>
      <c r="GL17" s="38">
        <f>COUNTIF(C15:FZ15,"GR")</f>
        <v>0</v>
      </c>
      <c r="GM17" s="38">
        <f>COUNTIF(C16:FZ16,"GR")</f>
        <v>0</v>
      </c>
      <c r="GN17" s="38">
        <f>COUNTIF(C17:FZ17,"GR")</f>
        <v>0</v>
      </c>
      <c r="GO17" s="38">
        <f>COUNTIF(C18:FZ18,"GR")</f>
        <v>0</v>
      </c>
      <c r="GP17" s="38">
        <f>COUNTIF(C19:FZ19,"GR")</f>
        <v>0</v>
      </c>
      <c r="GQ17" s="38">
        <f>COUNTIF(C20:FZ20,"GR")</f>
        <v>0</v>
      </c>
      <c r="GR17" s="36">
        <f>COUNTIF(C21:FZ21,"GR")</f>
        <v>0</v>
      </c>
      <c r="GS17" s="36">
        <f>COUNTIF(C22:FZ22,"GR")</f>
        <v>0</v>
      </c>
      <c r="GT17" s="36">
        <f>COUNTIF(C23:FZ23,"GR")</f>
        <v>0</v>
      </c>
      <c r="GU17" s="36">
        <f>COUNTIF(C24:FZ24,"GR")</f>
        <v>0</v>
      </c>
      <c r="GV17" s="36">
        <f>COUNTIF(C25:FZ25,"GR")</f>
        <v>0</v>
      </c>
      <c r="GW17" s="36">
        <f>COUNTIF(C26:FZ26,"GR")</f>
        <v>0</v>
      </c>
      <c r="GX17" s="36">
        <f>COUNTIF(C27:FZ27,"GR")</f>
        <v>0</v>
      </c>
      <c r="GY17" s="36">
        <f>COUNTIF(C28:FZ28,"GR")</f>
        <v>0</v>
      </c>
      <c r="GZ17" s="36">
        <f>COUNTIF(C29:FZ29,"GR")</f>
        <v>0</v>
      </c>
      <c r="HA17" s="36">
        <f>COUNTIF(C30:FZ30,"GR")</f>
        <v>0</v>
      </c>
      <c r="HB17" s="36">
        <f>COUNTIF(C31:FZ31,"GR")</f>
        <v>0</v>
      </c>
      <c r="HC17" s="36">
        <f>COUNTIF(C32:FZ32,"GR")</f>
        <v>0</v>
      </c>
      <c r="HD17" s="36">
        <f>COUNTIF(C33:FZ33,"GR")</f>
        <v>0</v>
      </c>
      <c r="HE17" s="36">
        <f>COUNTIF(C34:FZ34,"GR")</f>
        <v>0</v>
      </c>
      <c r="HF17" s="36">
        <f>COUNTIF(C35:FZ35,"GR")</f>
        <v>0</v>
      </c>
      <c r="HG17" s="36">
        <f>COUNTIF(C36:FZ36,"AI")</f>
        <v>0</v>
      </c>
      <c r="HH17" s="36">
        <f>COUNTIF(C37:FZ37,"GR")</f>
        <v>0</v>
      </c>
      <c r="HI17" s="31"/>
    </row>
    <row r="18" spans="1:217" ht="24" customHeight="1" x14ac:dyDescent="0.25">
      <c r="A18" s="24">
        <v>12</v>
      </c>
      <c r="B18" s="25">
        <v>12</v>
      </c>
      <c r="C18" s="10" t="s">
        <v>29</v>
      </c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 t="s">
        <v>29</v>
      </c>
      <c r="T18" s="10" t="s">
        <v>27</v>
      </c>
      <c r="U18" s="10" t="s">
        <v>42</v>
      </c>
      <c r="V18" s="10"/>
      <c r="W18" s="10"/>
      <c r="X18" s="10"/>
      <c r="Y18" s="10"/>
      <c r="Z18" s="10"/>
      <c r="AA18" s="10" t="s">
        <v>29</v>
      </c>
      <c r="AB18" s="10" t="s">
        <v>27</v>
      </c>
      <c r="AC18" s="10"/>
      <c r="AD18" s="10"/>
      <c r="AE18" s="10" t="s">
        <v>29</v>
      </c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26"/>
      <c r="AQ18" s="27" t="s">
        <v>29</v>
      </c>
      <c r="AR18" s="27" t="s">
        <v>27</v>
      </c>
      <c r="AS18" s="28"/>
      <c r="AT18" s="28"/>
      <c r="AU18" s="29" t="s">
        <v>29</v>
      </c>
      <c r="AV18" s="29"/>
      <c r="AW18" s="30"/>
      <c r="AX18" s="30"/>
      <c r="AY18" s="30"/>
      <c r="AZ18" s="30"/>
      <c r="BA18" s="30"/>
      <c r="BB18" s="30"/>
      <c r="BC18" s="29" t="s">
        <v>47</v>
      </c>
      <c r="BD18" s="30"/>
      <c r="BE18" s="30"/>
      <c r="BF18" s="30"/>
      <c r="BG18" s="29"/>
      <c r="BH18" s="30"/>
      <c r="BI18" s="30"/>
      <c r="BJ18" s="30"/>
      <c r="BK18" s="29" t="s">
        <v>29</v>
      </c>
      <c r="BL18" s="29" t="s">
        <v>27</v>
      </c>
      <c r="BM18" s="30"/>
      <c r="BN18" s="30"/>
      <c r="BO18" s="29" t="s">
        <v>29</v>
      </c>
      <c r="BP18" s="30"/>
      <c r="BQ18" s="30"/>
      <c r="BR18" s="30"/>
      <c r="BS18" s="30"/>
      <c r="BT18" s="30"/>
      <c r="BU18" s="30"/>
      <c r="BV18" s="30"/>
      <c r="BW18" s="29" t="s">
        <v>29</v>
      </c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29" t="s">
        <v>29</v>
      </c>
      <c r="CJ18" s="29"/>
      <c r="CK18" s="30"/>
      <c r="CL18" s="30"/>
      <c r="CM18" s="29" t="s">
        <v>29</v>
      </c>
      <c r="CN18" s="29"/>
      <c r="CO18" s="30"/>
      <c r="CP18" s="30"/>
      <c r="CQ18" s="29" t="s">
        <v>29</v>
      </c>
      <c r="CR18" s="29"/>
      <c r="CS18" s="30"/>
      <c r="CT18" s="30"/>
      <c r="CU18" s="29" t="s">
        <v>29</v>
      </c>
      <c r="CV18" s="30"/>
      <c r="CW18" s="30"/>
      <c r="CX18" s="30"/>
      <c r="CY18" s="30"/>
      <c r="CZ18" s="30"/>
      <c r="DA18" s="30"/>
      <c r="DB18" s="30"/>
      <c r="DC18" s="30"/>
      <c r="DD18" s="30"/>
      <c r="DE18" s="30"/>
      <c r="DF18" s="30"/>
      <c r="DG18" s="23" t="s">
        <v>29</v>
      </c>
      <c r="DH18" s="23" t="s">
        <v>27</v>
      </c>
      <c r="DI18" s="23"/>
      <c r="DJ18" s="30"/>
      <c r="DK18" s="29" t="s">
        <v>29</v>
      </c>
      <c r="DL18" s="29" t="s">
        <v>27</v>
      </c>
      <c r="DM18" s="30"/>
      <c r="DN18" s="30"/>
      <c r="DO18" s="29"/>
      <c r="DP18" s="30"/>
      <c r="DQ18" s="30"/>
      <c r="DR18" s="30"/>
      <c r="DS18" s="29"/>
      <c r="DT18" s="30"/>
      <c r="DU18" s="30"/>
      <c r="DV18" s="30"/>
      <c r="DW18" s="29"/>
      <c r="DX18" s="30"/>
      <c r="DY18" s="30"/>
      <c r="DZ18" s="30"/>
      <c r="EA18" s="29" t="s">
        <v>29</v>
      </c>
      <c r="EB18" s="29" t="s">
        <v>27</v>
      </c>
      <c r="EC18" s="30" t="s">
        <v>35</v>
      </c>
      <c r="ED18" s="30"/>
      <c r="EE18" s="29" t="s">
        <v>29</v>
      </c>
      <c r="EF18" s="29" t="s">
        <v>27</v>
      </c>
      <c r="EG18" s="30"/>
      <c r="EH18" s="30"/>
      <c r="EI18" s="29" t="s">
        <v>27</v>
      </c>
      <c r="EJ18" s="30"/>
      <c r="EK18" s="30"/>
      <c r="EL18" s="30"/>
      <c r="EM18" s="29"/>
      <c r="EN18" s="30"/>
      <c r="EO18" s="30"/>
      <c r="EP18" s="30"/>
      <c r="EQ18" s="29" t="s">
        <v>29</v>
      </c>
      <c r="ER18" s="30"/>
      <c r="ES18" s="30"/>
      <c r="ET18" s="30"/>
      <c r="EU18" s="29" t="s">
        <v>27</v>
      </c>
      <c r="EV18" s="29"/>
      <c r="EW18" s="30"/>
      <c r="EX18" s="30"/>
      <c r="EY18" s="29" t="s">
        <v>47</v>
      </c>
      <c r="EZ18" s="30"/>
      <c r="FA18" s="30"/>
      <c r="FB18" s="30"/>
      <c r="FC18" s="29"/>
      <c r="FD18" s="30"/>
      <c r="FE18" s="30"/>
      <c r="FF18" s="30"/>
      <c r="FG18" s="30"/>
      <c r="FH18" s="30"/>
      <c r="FI18" s="30"/>
      <c r="FJ18" s="30"/>
      <c r="FK18" s="29"/>
      <c r="FL18" s="30"/>
      <c r="FM18" s="30"/>
      <c r="FN18" s="30"/>
      <c r="FO18" s="29" t="s">
        <v>29</v>
      </c>
      <c r="FP18" s="30"/>
      <c r="FQ18" s="30"/>
      <c r="FR18" s="30"/>
      <c r="FS18" s="29"/>
      <c r="FT18" s="30"/>
      <c r="FU18" s="30"/>
      <c r="FV18" s="30"/>
      <c r="FW18" s="29" t="s">
        <v>29</v>
      </c>
      <c r="FX18" s="29"/>
      <c r="FY18" s="30"/>
      <c r="FZ18" s="30"/>
      <c r="GA18" s="36">
        <f t="shared" si="0"/>
        <v>34</v>
      </c>
      <c r="GB18" s="31"/>
      <c r="GC18" s="38" t="s">
        <v>19</v>
      </c>
      <c r="GD18" s="38">
        <f>COUNTIF(C7:FZ7,"TRU")</f>
        <v>0</v>
      </c>
      <c r="GE18" s="38">
        <f>COUNTIF(C8:FZ8,"TRU")</f>
        <v>1</v>
      </c>
      <c r="GF18" s="38">
        <f>COUNTIF(C9:FZ9,"TRU")</f>
        <v>1</v>
      </c>
      <c r="GG18" s="38">
        <f>COUNTIF(C10:FZ10,"TRU")</f>
        <v>0</v>
      </c>
      <c r="GH18" s="38">
        <f>COUNTIF(C11:FZ11,"TRU")</f>
        <v>0</v>
      </c>
      <c r="GI18" s="38">
        <f>COUNTIF(C12:FZ12,"TRU")</f>
        <v>0</v>
      </c>
      <c r="GJ18" s="38">
        <f>COUNTIF(C13:FZ13,"TRU")</f>
        <v>0</v>
      </c>
      <c r="GK18" s="38">
        <f>COUNTIF(C14:FZ14,"TRU")</f>
        <v>0</v>
      </c>
      <c r="GL18" s="38">
        <f>COUNTIF(C15:FZ15,"TRU")</f>
        <v>0</v>
      </c>
      <c r="GM18" s="38">
        <f>COUNTIF(C16:FZ16,"TRU")</f>
        <v>0</v>
      </c>
      <c r="GN18" s="38">
        <f>COUNTIF(C17:FZ17,"TRU")</f>
        <v>0</v>
      </c>
      <c r="GO18" s="38">
        <f>COUNTIF(C18:FZ18,"TRU")</f>
        <v>0</v>
      </c>
      <c r="GP18" s="38">
        <f>COUNTIF(C19:FZ19,"TRU")</f>
        <v>0</v>
      </c>
      <c r="GQ18" s="38">
        <f>COUNTIF(C20:FZ20,"TRU")</f>
        <v>0</v>
      </c>
      <c r="GR18" s="36">
        <f>COUNTIF(C21:FZ21,"TRU")</f>
        <v>1</v>
      </c>
      <c r="GS18" s="36">
        <f>COUNTIF(C22:FZ22,"TRU")</f>
        <v>2</v>
      </c>
      <c r="GT18" s="36">
        <f>COUNTIF(C23:FZ23,"TRU")</f>
        <v>2</v>
      </c>
      <c r="GU18" s="36">
        <f>COUNTIF(C24:FZ24,"TRU")</f>
        <v>1</v>
      </c>
      <c r="GV18" s="36">
        <f>COUNTIF(C25:FZ25,"TRU")</f>
        <v>2</v>
      </c>
      <c r="GW18" s="36">
        <f>COUNTIF(C26:FZ26,"TRU")</f>
        <v>1</v>
      </c>
      <c r="GX18" s="36">
        <f>COUNTIF(C27:FZ27,"TRU")</f>
        <v>0</v>
      </c>
      <c r="GY18" s="36">
        <f>COUNTIF(C28:FZ28,"TRU")</f>
        <v>0</v>
      </c>
      <c r="GZ18" s="36">
        <f>COUNTIF(C29:FZ29,"TRU")</f>
        <v>0</v>
      </c>
      <c r="HA18" s="36">
        <f>COUNTIF(C30:FZ30,"TRU")</f>
        <v>0</v>
      </c>
      <c r="HB18" s="36">
        <f>COUNTIF(C31:FZ31,"TRU")</f>
        <v>1</v>
      </c>
      <c r="HC18" s="36">
        <f>COUNTIF(C32:FZ32,"TRU")</f>
        <v>0</v>
      </c>
      <c r="HD18" s="36">
        <f>COUNTIF(C33:FZ33,"TRU")</f>
        <v>0</v>
      </c>
      <c r="HE18" s="36">
        <f>COUNTIF(C34:FZ34,"TRU")</f>
        <v>1</v>
      </c>
      <c r="HF18" s="36">
        <f>COUNTIF(C35:FZ35,"TRU")</f>
        <v>0</v>
      </c>
      <c r="HG18" s="36">
        <f>COUNTIF(C36:FZ36,"TRU")</f>
        <v>0</v>
      </c>
      <c r="HH18" s="36">
        <f>COUNTIF(C37:FZ37,"TRU")</f>
        <v>0</v>
      </c>
      <c r="HI18" s="31"/>
    </row>
    <row r="19" spans="1:217" ht="24" customHeight="1" x14ac:dyDescent="0.25">
      <c r="A19" s="24">
        <v>13</v>
      </c>
      <c r="B19" s="25">
        <v>13</v>
      </c>
      <c r="C19" s="10" t="s">
        <v>29</v>
      </c>
      <c r="D19" s="10"/>
      <c r="E19" s="10" t="s">
        <v>27</v>
      </c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 t="s">
        <v>29</v>
      </c>
      <c r="T19" s="10" t="s">
        <v>27</v>
      </c>
      <c r="U19" s="10" t="s">
        <v>42</v>
      </c>
      <c r="V19" s="10"/>
      <c r="W19" s="10"/>
      <c r="X19" s="10"/>
      <c r="Y19" s="10"/>
      <c r="Z19" s="10"/>
      <c r="AA19" s="10" t="s">
        <v>29</v>
      </c>
      <c r="AB19" s="10" t="s">
        <v>27</v>
      </c>
      <c r="AC19" s="10"/>
      <c r="AD19" s="10"/>
      <c r="AE19" s="10" t="s">
        <v>29</v>
      </c>
      <c r="AF19" s="10" t="s">
        <v>27</v>
      </c>
      <c r="AG19" s="10"/>
      <c r="AH19" s="10"/>
      <c r="AI19" s="10"/>
      <c r="AJ19" s="10"/>
      <c r="AK19" s="10"/>
      <c r="AL19" s="10"/>
      <c r="AM19" s="10"/>
      <c r="AN19" s="10"/>
      <c r="AO19" s="10"/>
      <c r="AP19" s="26"/>
      <c r="AQ19" s="27" t="s">
        <v>29</v>
      </c>
      <c r="AR19" s="27" t="s">
        <v>27</v>
      </c>
      <c r="AS19" s="28"/>
      <c r="AT19" s="28"/>
      <c r="AU19" s="29" t="s">
        <v>29</v>
      </c>
      <c r="AV19" s="29" t="s">
        <v>27</v>
      </c>
      <c r="AW19" s="30"/>
      <c r="AX19" s="30"/>
      <c r="AY19" s="30"/>
      <c r="AZ19" s="30"/>
      <c r="BA19" s="30"/>
      <c r="BB19" s="30"/>
      <c r="BC19" s="29" t="s">
        <v>47</v>
      </c>
      <c r="BD19" s="29" t="s">
        <v>29</v>
      </c>
      <c r="BE19" s="30"/>
      <c r="BF19" s="30"/>
      <c r="BG19" s="29"/>
      <c r="BH19" s="30"/>
      <c r="BI19" s="30"/>
      <c r="BJ19" s="30"/>
      <c r="BK19" s="29" t="s">
        <v>29</v>
      </c>
      <c r="BL19" s="29"/>
      <c r="BM19" s="30"/>
      <c r="BN19" s="30"/>
      <c r="BO19" s="29" t="s">
        <v>29</v>
      </c>
      <c r="BP19" s="30"/>
      <c r="BQ19" s="30"/>
      <c r="BR19" s="30"/>
      <c r="BS19" s="30"/>
      <c r="BT19" s="30"/>
      <c r="BU19" s="30"/>
      <c r="BV19" s="30"/>
      <c r="BW19" s="29" t="s">
        <v>29</v>
      </c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 t="s">
        <v>29</v>
      </c>
      <c r="CJ19" s="29"/>
      <c r="CK19" s="30"/>
      <c r="CL19" s="30"/>
      <c r="CM19" s="29" t="s">
        <v>29</v>
      </c>
      <c r="CN19" s="30"/>
      <c r="CO19" s="30"/>
      <c r="CP19" s="30"/>
      <c r="CQ19" s="29" t="s">
        <v>29</v>
      </c>
      <c r="CR19" s="29"/>
      <c r="CS19" s="30"/>
      <c r="CT19" s="30"/>
      <c r="CU19" s="29" t="s">
        <v>29</v>
      </c>
      <c r="CV19" s="30"/>
      <c r="CW19" s="30"/>
      <c r="CX19" s="30"/>
      <c r="CY19" s="30"/>
      <c r="CZ19" s="30"/>
      <c r="DA19" s="30"/>
      <c r="DB19" s="30"/>
      <c r="DC19" s="30"/>
      <c r="DD19" s="30"/>
      <c r="DE19" s="30"/>
      <c r="DF19" s="30"/>
      <c r="DG19" s="23" t="s">
        <v>29</v>
      </c>
      <c r="DH19" s="23" t="s">
        <v>27</v>
      </c>
      <c r="DI19" s="23"/>
      <c r="DJ19" s="30"/>
      <c r="DK19" s="29" t="s">
        <v>29</v>
      </c>
      <c r="DL19" s="29" t="s">
        <v>27</v>
      </c>
      <c r="DM19" s="30"/>
      <c r="DN19" s="30"/>
      <c r="DO19" s="29"/>
      <c r="DP19" s="30"/>
      <c r="DQ19" s="30"/>
      <c r="DR19" s="30"/>
      <c r="DS19" s="30"/>
      <c r="DT19" s="30"/>
      <c r="DU19" s="30"/>
      <c r="DV19" s="30"/>
      <c r="DW19" s="30"/>
      <c r="DX19" s="30"/>
      <c r="DY19" s="30"/>
      <c r="DZ19" s="30"/>
      <c r="EA19" s="29"/>
      <c r="EB19" s="30"/>
      <c r="EC19" s="30"/>
      <c r="ED19" s="30"/>
      <c r="EE19" s="29" t="s">
        <v>29</v>
      </c>
      <c r="EF19" s="29" t="s">
        <v>27</v>
      </c>
      <c r="EG19" s="30"/>
      <c r="EH19" s="30"/>
      <c r="EI19" s="29" t="s">
        <v>27</v>
      </c>
      <c r="EJ19" s="30"/>
      <c r="EK19" s="30"/>
      <c r="EL19" s="30"/>
      <c r="EM19" s="29"/>
      <c r="EN19" s="30"/>
      <c r="EO19" s="30"/>
      <c r="EP19" s="30"/>
      <c r="EQ19" s="29"/>
      <c r="ER19" s="30"/>
      <c r="ES19" s="30"/>
      <c r="ET19" s="30"/>
      <c r="EU19" s="29" t="s">
        <v>27</v>
      </c>
      <c r="EV19" s="30"/>
      <c r="EW19" s="29"/>
      <c r="EX19" s="30"/>
      <c r="EY19" s="29" t="s">
        <v>47</v>
      </c>
      <c r="EZ19" s="29"/>
      <c r="FA19" s="30"/>
      <c r="FB19" s="30"/>
      <c r="FC19" s="30"/>
      <c r="FD19" s="30"/>
      <c r="FE19" s="30"/>
      <c r="FF19" s="30"/>
      <c r="FG19" s="30"/>
      <c r="FH19" s="30"/>
      <c r="FI19" s="30"/>
      <c r="FJ19" s="30"/>
      <c r="FK19" s="29"/>
      <c r="FL19" s="30" t="s">
        <v>27</v>
      </c>
      <c r="FM19" s="30"/>
      <c r="FN19" s="30"/>
      <c r="FO19" s="29" t="s">
        <v>29</v>
      </c>
      <c r="FP19" s="30"/>
      <c r="FQ19" s="30"/>
      <c r="FR19" s="30"/>
      <c r="FS19" s="30"/>
      <c r="FT19" s="30"/>
      <c r="FU19" s="30"/>
      <c r="FV19" s="30"/>
      <c r="FW19" s="29" t="s">
        <v>29</v>
      </c>
      <c r="FX19" s="30"/>
      <c r="FY19" s="30"/>
      <c r="FZ19" s="30"/>
      <c r="GA19" s="36">
        <f t="shared" si="0"/>
        <v>34</v>
      </c>
      <c r="GB19" s="31"/>
      <c r="GC19" s="38" t="s">
        <v>20</v>
      </c>
      <c r="GD19" s="38">
        <f>COUNTIF(C7:FZ7,"TRA")</f>
        <v>0</v>
      </c>
      <c r="GE19" s="38">
        <f>COUNTIF(C8:FZ8,"TRA")</f>
        <v>0</v>
      </c>
      <c r="GF19" s="38">
        <f>COUNTIF(C9:FZ9,"TRA")</f>
        <v>0</v>
      </c>
      <c r="GG19" s="38">
        <f>COUNTIF(C10:FZ10,"TRA")</f>
        <v>0</v>
      </c>
      <c r="GH19" s="38">
        <f>COUNTIF(C11:FZ11,"TRA")</f>
        <v>0</v>
      </c>
      <c r="GI19" s="38">
        <f>COUNTIF(C12:FZ12,"TRA")</f>
        <v>0</v>
      </c>
      <c r="GJ19" s="38">
        <f>COUNTIF(C13:FZ13,"TRA")</f>
        <v>0</v>
      </c>
      <c r="GK19" s="38">
        <f>COUNTIF(C14:FZ14,"TRA")</f>
        <v>0</v>
      </c>
      <c r="GL19" s="38">
        <f>COUNTIF(C15:FZ15,"TRA")</f>
        <v>0</v>
      </c>
      <c r="GM19" s="38">
        <f>COUNTIF(C16:FZ16,"TRA")</f>
        <v>0</v>
      </c>
      <c r="GN19" s="38">
        <f>COUNTIF(C17:FZ17,"TRA")</f>
        <v>0</v>
      </c>
      <c r="GO19" s="38">
        <f>COUNTIF(C18:FZ18,"TRA")</f>
        <v>0</v>
      </c>
      <c r="GP19" s="38">
        <f>COUNTIF(C19:FZ19,"TRA")</f>
        <v>0</v>
      </c>
      <c r="GQ19" s="38">
        <f>COUNTIF(C20:FZ20,"TRA")</f>
        <v>0</v>
      </c>
      <c r="GR19" s="36">
        <f>COUNTIF(C21:FZ21,"TRA")</f>
        <v>0</v>
      </c>
      <c r="GS19" s="36">
        <f>COUNTIF(C22:FZ22,"TRA")</f>
        <v>0</v>
      </c>
      <c r="GT19" s="36">
        <f>COUNTIF(C23:FZ23,"TRA")</f>
        <v>0</v>
      </c>
      <c r="GU19" s="36">
        <f>COUNTIF(C24:FZ24,"TRA")</f>
        <v>0</v>
      </c>
      <c r="GV19" s="36">
        <f>COUNTIF(C25:FZ25,"TRA")</f>
        <v>0</v>
      </c>
      <c r="GW19" s="36">
        <f>COUNTIF(C26:FZ26,"TRA")</f>
        <v>0</v>
      </c>
      <c r="GX19" s="36">
        <f>COUNTIF(C27:FZ27,"TRA")</f>
        <v>0</v>
      </c>
      <c r="GY19" s="36">
        <f>COUNTIF(C28:FZ28,"TRA")</f>
        <v>0</v>
      </c>
      <c r="GZ19" s="36">
        <f>COUNTIF(C29:FZ29,"TRA")</f>
        <v>0</v>
      </c>
      <c r="HA19" s="36">
        <f>COUNTIF(C30:FZ30,"TRA")</f>
        <v>0</v>
      </c>
      <c r="HB19" s="36">
        <f>COUNTIF(C31:FZ31,"TRA")</f>
        <v>0</v>
      </c>
      <c r="HC19" s="36">
        <f>COUNTIF(C32:FZ32,"TRA")</f>
        <v>0</v>
      </c>
      <c r="HD19" s="36">
        <f>COUNTIF(C33:FZ33,"TRA")</f>
        <v>0</v>
      </c>
      <c r="HE19" s="36">
        <f>COUNTIF(C34:FZ34,"TRA")</f>
        <v>0</v>
      </c>
      <c r="HF19" s="36">
        <f>COUNTIF(C35:FZ35,"TRA")</f>
        <v>0</v>
      </c>
      <c r="HG19" s="36">
        <f>COUNTIF(C36:FZ36,"TRA")</f>
        <v>0</v>
      </c>
      <c r="HH19" s="36">
        <f>COUNTIF(C37:FZ37,"TRA")</f>
        <v>0</v>
      </c>
      <c r="HI19" s="31"/>
    </row>
    <row r="20" spans="1:217" ht="24" customHeight="1" x14ac:dyDescent="0.25">
      <c r="A20" s="24">
        <v>14</v>
      </c>
      <c r="B20" s="25">
        <v>14</v>
      </c>
      <c r="C20" s="10" t="s">
        <v>29</v>
      </c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 t="s">
        <v>29</v>
      </c>
      <c r="T20" s="10" t="s">
        <v>27</v>
      </c>
      <c r="U20" s="10" t="s">
        <v>42</v>
      </c>
      <c r="V20" s="10"/>
      <c r="W20" s="10"/>
      <c r="X20" s="10"/>
      <c r="Y20" s="10"/>
      <c r="Z20" s="10"/>
      <c r="AA20" s="10" t="s">
        <v>29</v>
      </c>
      <c r="AB20" s="10" t="s">
        <v>27</v>
      </c>
      <c r="AC20" s="10"/>
      <c r="AD20" s="10"/>
      <c r="AE20" s="10" t="s">
        <v>29</v>
      </c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26"/>
      <c r="AQ20" s="27" t="s">
        <v>29</v>
      </c>
      <c r="AR20" s="28"/>
      <c r="AS20" s="28"/>
      <c r="AT20" s="28"/>
      <c r="AU20" s="29" t="s">
        <v>29</v>
      </c>
      <c r="AV20" s="29"/>
      <c r="AW20" s="30"/>
      <c r="AX20" s="30"/>
      <c r="AY20" s="30"/>
      <c r="AZ20" s="30"/>
      <c r="BA20" s="30"/>
      <c r="BB20" s="30"/>
      <c r="BC20" s="29" t="s">
        <v>47</v>
      </c>
      <c r="BD20" s="29"/>
      <c r="BE20" s="30"/>
      <c r="BF20" s="30"/>
      <c r="BG20" s="29"/>
      <c r="BH20" s="30"/>
      <c r="BI20" s="30"/>
      <c r="BJ20" s="30"/>
      <c r="BK20" s="29" t="s">
        <v>29</v>
      </c>
      <c r="BL20" s="29" t="s">
        <v>27</v>
      </c>
      <c r="BM20" s="30"/>
      <c r="BN20" s="30"/>
      <c r="BO20" s="29" t="s">
        <v>29</v>
      </c>
      <c r="BP20" s="30"/>
      <c r="BQ20" s="30"/>
      <c r="BR20" s="30"/>
      <c r="BS20" s="30"/>
      <c r="BT20" s="30"/>
      <c r="BU20" s="30"/>
      <c r="BV20" s="30"/>
      <c r="BW20" s="29" t="s">
        <v>29</v>
      </c>
      <c r="BX20" s="30"/>
      <c r="BY20" s="30"/>
      <c r="BZ20" s="30"/>
      <c r="CA20" s="29"/>
      <c r="CB20" s="30"/>
      <c r="CC20" s="30"/>
      <c r="CD20" s="30"/>
      <c r="CE20" s="30"/>
      <c r="CF20" s="30"/>
      <c r="CG20" s="30"/>
      <c r="CH20" s="30"/>
      <c r="CI20" s="30" t="s">
        <v>29</v>
      </c>
      <c r="CJ20" s="29"/>
      <c r="CK20" s="30"/>
      <c r="CL20" s="30"/>
      <c r="CM20" s="29" t="s">
        <v>29</v>
      </c>
      <c r="CN20" s="30"/>
      <c r="CO20" s="30"/>
      <c r="CP20" s="30"/>
      <c r="CQ20" s="29"/>
      <c r="CR20" s="30" t="s">
        <v>27</v>
      </c>
      <c r="CS20" s="30"/>
      <c r="CT20" s="30"/>
      <c r="CU20" s="29" t="s">
        <v>29</v>
      </c>
      <c r="CV20" s="30"/>
      <c r="CW20" s="30"/>
      <c r="CX20" s="30"/>
      <c r="CY20" s="30"/>
      <c r="CZ20" s="30"/>
      <c r="DA20" s="30"/>
      <c r="DB20" s="30"/>
      <c r="DC20" s="30"/>
      <c r="DD20" s="30"/>
      <c r="DE20" s="30"/>
      <c r="DF20" s="30"/>
      <c r="DG20" s="23" t="s">
        <v>29</v>
      </c>
      <c r="DH20" s="23" t="s">
        <v>27</v>
      </c>
      <c r="DI20" s="23"/>
      <c r="DJ20" s="30"/>
      <c r="DK20" s="29" t="s">
        <v>29</v>
      </c>
      <c r="DL20" s="29" t="s">
        <v>27</v>
      </c>
      <c r="DM20" s="30"/>
      <c r="DN20" s="30"/>
      <c r="DO20" s="29"/>
      <c r="DP20" s="30"/>
      <c r="DQ20" s="30"/>
      <c r="DR20" s="30"/>
      <c r="DS20" s="29"/>
      <c r="DT20" s="30"/>
      <c r="DU20" s="30"/>
      <c r="DV20" s="30"/>
      <c r="DW20" s="29"/>
      <c r="DX20" s="30"/>
      <c r="DY20" s="30"/>
      <c r="DZ20" s="30"/>
      <c r="EA20" s="29"/>
      <c r="EB20" s="30"/>
      <c r="EC20" s="30"/>
      <c r="ED20" s="30"/>
      <c r="EE20" s="29" t="s">
        <v>29</v>
      </c>
      <c r="EF20" s="29" t="s">
        <v>27</v>
      </c>
      <c r="EG20" s="30"/>
      <c r="EH20" s="30"/>
      <c r="EI20" s="29"/>
      <c r="EJ20" s="30"/>
      <c r="EK20" s="30"/>
      <c r="EL20" s="30"/>
      <c r="EM20" s="29"/>
      <c r="EN20" s="30"/>
      <c r="EO20" s="30"/>
      <c r="EP20" s="30"/>
      <c r="EQ20" s="29"/>
      <c r="ER20" s="30"/>
      <c r="ES20" s="30"/>
      <c r="ET20" s="30"/>
      <c r="EU20" s="29" t="s">
        <v>27</v>
      </c>
      <c r="EV20" s="29"/>
      <c r="EW20" s="30"/>
      <c r="EX20" s="30"/>
      <c r="EY20" s="29" t="s">
        <v>47</v>
      </c>
      <c r="EZ20" s="29"/>
      <c r="FA20" s="29"/>
      <c r="FB20" s="30"/>
      <c r="FC20" s="30"/>
      <c r="FD20" s="30"/>
      <c r="FE20" s="30"/>
      <c r="FF20" s="30"/>
      <c r="FG20" s="30"/>
      <c r="FH20" s="30"/>
      <c r="FI20" s="30"/>
      <c r="FJ20" s="30"/>
      <c r="FK20" s="29"/>
      <c r="FL20" s="30"/>
      <c r="FM20" s="30"/>
      <c r="FN20" s="30"/>
      <c r="FO20" s="29" t="s">
        <v>29</v>
      </c>
      <c r="FP20" s="30"/>
      <c r="FQ20" s="30"/>
      <c r="FR20" s="30"/>
      <c r="FS20" s="30"/>
      <c r="FT20" s="30"/>
      <c r="FU20" s="30"/>
      <c r="FV20" s="30"/>
      <c r="FW20" s="29" t="s">
        <v>29</v>
      </c>
      <c r="FX20" s="29"/>
      <c r="FY20" s="30"/>
      <c r="FZ20" s="30"/>
      <c r="GA20" s="36">
        <f t="shared" si="0"/>
        <v>28</v>
      </c>
      <c r="GB20" s="31"/>
      <c r="GC20" s="38" t="s">
        <v>15</v>
      </c>
      <c r="GD20" s="38">
        <f>COUNTIF(C7:FZ7,"RE")</f>
        <v>0</v>
      </c>
      <c r="GE20" s="38">
        <f>COUNTIF(C8:FZ8,"RE")</f>
        <v>1</v>
      </c>
      <c r="GF20" s="38">
        <f>COUNTIF(C9:FZ9,"RE")</f>
        <v>1</v>
      </c>
      <c r="GG20" s="38">
        <f>COUNTIF(C10:FZ10,"RE")</f>
        <v>0</v>
      </c>
      <c r="GH20" s="38">
        <f>COUNTIF(C11:FZ11,"RE")</f>
        <v>0</v>
      </c>
      <c r="GI20" s="38">
        <f>COUNTIF(C12:FZ12,"RE")</f>
        <v>0</v>
      </c>
      <c r="GJ20" s="38">
        <f>COUNTIF(C13:FZ13,"RE")</f>
        <v>0</v>
      </c>
      <c r="GK20" s="38">
        <f>COUNTIF(C14:FZ14,"RE")</f>
        <v>0</v>
      </c>
      <c r="GL20" s="38">
        <f>COUNTIF(C15:FZ15,"RE")</f>
        <v>0</v>
      </c>
      <c r="GM20" s="38">
        <f>COUNTIF(C16:FZ16,"RE")</f>
        <v>0</v>
      </c>
      <c r="GN20" s="38">
        <f>COUNTIF(C17:FZ17,"RE")</f>
        <v>0</v>
      </c>
      <c r="GO20" s="38">
        <f>COUNTIF(C18:FZ18,"RE")</f>
        <v>1</v>
      </c>
      <c r="GP20" s="38">
        <f>COUNTIF(C19:FZ19,"RE")</f>
        <v>0</v>
      </c>
      <c r="GQ20" s="38">
        <f>COUNTIF(C20:FZ20,"RE")</f>
        <v>0</v>
      </c>
      <c r="GR20" s="36">
        <f>COUNTIF(C21:FZ21,"RE")</f>
        <v>1</v>
      </c>
      <c r="GS20" s="36">
        <f>COUNTIF(C22:FZ22,"RE")</f>
        <v>4</v>
      </c>
      <c r="GT20" s="36">
        <f>COUNTIF(C23:FZ23,"RE")</f>
        <v>2</v>
      </c>
      <c r="GU20" s="36">
        <f>COUNTIF(C24:FZ24,"RE")</f>
        <v>1</v>
      </c>
      <c r="GV20" s="36">
        <f>COUNTIF(C25:FZ25,"RE")</f>
        <v>2</v>
      </c>
      <c r="GW20" s="36">
        <f>COUNTIF(C26:FZ26,"RE")</f>
        <v>2</v>
      </c>
      <c r="GX20" s="36">
        <f>COUNTIF(C27:FZ27,"RE")</f>
        <v>0</v>
      </c>
      <c r="GY20" s="36">
        <f>COUNTIF(C28:FZ28,"RE")</f>
        <v>1</v>
      </c>
      <c r="GZ20" s="36">
        <f>COUNTIF(C29:FZ29,"RE")</f>
        <v>2</v>
      </c>
      <c r="HA20" s="36">
        <f>COUNTIF(C30:FZ30,"RE")</f>
        <v>3</v>
      </c>
      <c r="HB20" s="36">
        <f>COUNTIF(C31:FZ31,"RE")</f>
        <v>0</v>
      </c>
      <c r="HC20" s="36">
        <f>COUNTIF(C32:FZ32,"RE")</f>
        <v>0</v>
      </c>
      <c r="HD20" s="36">
        <f>COUNTIF(C33:FZ33,"RE")</f>
        <v>0</v>
      </c>
      <c r="HE20" s="36">
        <f>COUNTIF(C34:FZ34,"RE")</f>
        <v>1</v>
      </c>
      <c r="HF20" s="36">
        <f>COUNTIF(C35:FZ35,"RE")</f>
        <v>0</v>
      </c>
      <c r="HG20" s="36">
        <f>COUNTIF(C36:FZ36,"RE")</f>
        <v>0</v>
      </c>
      <c r="HH20" s="36">
        <f>COUNTIF(C37:FZ37,"RE")</f>
        <v>0</v>
      </c>
      <c r="HI20" s="31"/>
    </row>
    <row r="21" spans="1:217" ht="24" customHeight="1" x14ac:dyDescent="0.25">
      <c r="A21" s="24">
        <v>15</v>
      </c>
      <c r="B21" s="25">
        <v>15</v>
      </c>
      <c r="C21" s="10" t="s">
        <v>29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 t="s">
        <v>29</v>
      </c>
      <c r="T21" s="10" t="s">
        <v>27</v>
      </c>
      <c r="U21" s="10" t="s">
        <v>35</v>
      </c>
      <c r="V21" s="10" t="s">
        <v>33</v>
      </c>
      <c r="W21" s="10"/>
      <c r="X21" s="10"/>
      <c r="Y21" s="10"/>
      <c r="Z21" s="10"/>
      <c r="AA21" s="10" t="s">
        <v>29</v>
      </c>
      <c r="AB21" s="10"/>
      <c r="AC21" s="10"/>
      <c r="AD21" s="10"/>
      <c r="AE21" s="10" t="s">
        <v>29</v>
      </c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26"/>
      <c r="AQ21" s="27" t="s">
        <v>29</v>
      </c>
      <c r="AR21" s="28"/>
      <c r="AS21" s="28"/>
      <c r="AT21" s="28"/>
      <c r="AU21" s="29" t="s">
        <v>29</v>
      </c>
      <c r="AV21" s="29" t="s">
        <v>27</v>
      </c>
      <c r="AW21" s="30"/>
      <c r="AX21" s="30"/>
      <c r="AY21" s="29"/>
      <c r="AZ21" s="30"/>
      <c r="BA21" s="30"/>
      <c r="BB21" s="30"/>
      <c r="BC21" s="29" t="s">
        <v>47</v>
      </c>
      <c r="BD21" s="29"/>
      <c r="BE21" s="30"/>
      <c r="BF21" s="30"/>
      <c r="BG21" s="29"/>
      <c r="BH21" s="30"/>
      <c r="BI21" s="30"/>
      <c r="BJ21" s="30"/>
      <c r="BK21" s="29" t="s">
        <v>29</v>
      </c>
      <c r="BL21" s="29" t="s">
        <v>27</v>
      </c>
      <c r="BM21" s="30"/>
      <c r="BN21" s="30"/>
      <c r="BO21" s="29" t="s">
        <v>29</v>
      </c>
      <c r="BP21" s="30"/>
      <c r="BQ21" s="30"/>
      <c r="BR21" s="30"/>
      <c r="BS21" s="30"/>
      <c r="BT21" s="30"/>
      <c r="BU21" s="30"/>
      <c r="BV21" s="30"/>
      <c r="BW21" s="29" t="s">
        <v>29</v>
      </c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29" t="s">
        <v>29</v>
      </c>
      <c r="CJ21" s="29"/>
      <c r="CK21" s="30"/>
      <c r="CL21" s="30"/>
      <c r="CM21" s="29" t="s">
        <v>29</v>
      </c>
      <c r="CN21" s="30"/>
      <c r="CO21" s="30"/>
      <c r="CP21" s="30"/>
      <c r="CQ21" s="29" t="s">
        <v>29</v>
      </c>
      <c r="CR21" s="30"/>
      <c r="CS21" s="30"/>
      <c r="CT21" s="30"/>
      <c r="CU21" s="29" t="s">
        <v>29</v>
      </c>
      <c r="CV21" s="29"/>
      <c r="CW21" s="30"/>
      <c r="CX21" s="30"/>
      <c r="CY21" s="30"/>
      <c r="CZ21" s="30"/>
      <c r="DA21" s="30"/>
      <c r="DB21" s="30"/>
      <c r="DC21" s="30"/>
      <c r="DD21" s="30"/>
      <c r="DE21" s="30"/>
      <c r="DF21" s="30"/>
      <c r="DG21" s="23" t="s">
        <v>29</v>
      </c>
      <c r="DH21" s="23" t="s">
        <v>27</v>
      </c>
      <c r="DI21" s="23"/>
      <c r="DJ21" s="30"/>
      <c r="DK21" s="29" t="s">
        <v>29</v>
      </c>
      <c r="DL21" s="29" t="s">
        <v>27</v>
      </c>
      <c r="DM21" s="30"/>
      <c r="DN21" s="30"/>
      <c r="DO21" s="29"/>
      <c r="DP21" s="30"/>
      <c r="DQ21" s="30"/>
      <c r="DR21" s="30"/>
      <c r="DS21" s="29"/>
      <c r="DT21" s="30"/>
      <c r="DU21" s="30"/>
      <c r="DV21" s="30"/>
      <c r="DW21" s="29"/>
      <c r="DX21" s="30"/>
      <c r="DY21" s="30"/>
      <c r="DZ21" s="30"/>
      <c r="EA21" s="29" t="s">
        <v>29</v>
      </c>
      <c r="EB21" s="30"/>
      <c r="EC21" s="30"/>
      <c r="ED21" s="30"/>
      <c r="EE21" s="29" t="s">
        <v>29</v>
      </c>
      <c r="EF21" s="29" t="s">
        <v>27</v>
      </c>
      <c r="EG21" s="30"/>
      <c r="EH21" s="30"/>
      <c r="EI21" s="29" t="s">
        <v>27</v>
      </c>
      <c r="EJ21" s="30"/>
      <c r="EK21" s="29"/>
      <c r="EL21" s="30"/>
      <c r="EM21" s="29"/>
      <c r="EN21" s="30"/>
      <c r="EO21" s="30"/>
      <c r="EP21" s="30"/>
      <c r="EQ21" s="29" t="s">
        <v>29</v>
      </c>
      <c r="ER21" s="30"/>
      <c r="ES21" s="30"/>
      <c r="ET21" s="30"/>
      <c r="EU21" s="29" t="s">
        <v>27</v>
      </c>
      <c r="EV21" s="29"/>
      <c r="EW21" s="30"/>
      <c r="EX21" s="30"/>
      <c r="EY21" s="29" t="s">
        <v>47</v>
      </c>
      <c r="EZ21" s="29"/>
      <c r="FA21" s="30"/>
      <c r="FB21" s="30"/>
      <c r="FC21" s="29"/>
      <c r="FD21" s="29"/>
      <c r="FE21" s="30"/>
      <c r="FF21" s="30"/>
      <c r="FG21" s="29"/>
      <c r="FH21" s="30"/>
      <c r="FI21" s="30"/>
      <c r="FJ21" s="30"/>
      <c r="FK21" s="29"/>
      <c r="FL21" s="30"/>
      <c r="FM21" s="30"/>
      <c r="FN21" s="30"/>
      <c r="FO21" s="29" t="s">
        <v>29</v>
      </c>
      <c r="FP21" s="30"/>
      <c r="FQ21" s="30"/>
      <c r="FR21" s="30"/>
      <c r="FS21" s="30"/>
      <c r="FT21" s="30"/>
      <c r="FU21" s="30"/>
      <c r="FV21" s="30"/>
      <c r="FW21" s="29" t="s">
        <v>29</v>
      </c>
      <c r="FX21" s="29"/>
      <c r="FY21" s="30"/>
      <c r="FZ21" s="30"/>
      <c r="GA21" s="36">
        <f t="shared" si="0"/>
        <v>32</v>
      </c>
      <c r="GB21" s="31"/>
      <c r="GC21" s="38" t="s">
        <v>36</v>
      </c>
      <c r="GD21" s="38">
        <f>COUNTIF(C7:FZ7,"RA")</f>
        <v>0</v>
      </c>
      <c r="GE21" s="38">
        <f>COUNTIF(C8:FZ8,"RA")</f>
        <v>0</v>
      </c>
      <c r="GF21" s="38">
        <f>COUNTIF(C9:FZ9,"RA")</f>
        <v>0</v>
      </c>
      <c r="GG21" s="38">
        <f>COUNTIF(C10:FZ10,"RA")</f>
        <v>0</v>
      </c>
      <c r="GH21" s="38">
        <f>COUNTIF(C11:FZ11,"RA")</f>
        <v>0</v>
      </c>
      <c r="GI21" s="38">
        <f>COUNTIF(C12:FZ12,"RA")</f>
        <v>0</v>
      </c>
      <c r="GJ21" s="38">
        <f>COUNTIF(C13:FZ13,"RA")</f>
        <v>0</v>
      </c>
      <c r="GK21" s="38">
        <f>COUNTIF(C14:FZ14,"RA")</f>
        <v>0</v>
      </c>
      <c r="GL21" s="38">
        <f>COUNTIF(C15:FZ15,"RA")</f>
        <v>0</v>
      </c>
      <c r="GM21" s="38">
        <f>COUNTIF(C16:FZ16,"RA")</f>
        <v>0</v>
      </c>
      <c r="GN21" s="38">
        <f>COUNTIF(C17:FZ17,"RA")</f>
        <v>0</v>
      </c>
      <c r="GO21" s="38">
        <f>COUNTIF(C18:FZ18,"RA")</f>
        <v>0</v>
      </c>
      <c r="GP21" s="38">
        <f>COUNTIF(C19:FZ19,"RA")</f>
        <v>0</v>
      </c>
      <c r="GQ21" s="38">
        <f>COUNTIF(C20:FZ20,"RA")</f>
        <v>0</v>
      </c>
      <c r="GR21" s="36">
        <f>COUNTIF(C21:FZ21,"RA")</f>
        <v>0</v>
      </c>
      <c r="GS21" s="36">
        <f>COUNTIF(C22:FZ22,"RA")</f>
        <v>0</v>
      </c>
      <c r="GT21" s="36">
        <f>COUNTIF(C23:FZ23,"RA")</f>
        <v>0</v>
      </c>
      <c r="GU21" s="36">
        <f>COUNTIF(C24:FZ24,"RA")</f>
        <v>0</v>
      </c>
      <c r="GV21" s="36">
        <f>COUNTIF(C25:FZ25,"RA")</f>
        <v>0</v>
      </c>
      <c r="GW21" s="36">
        <f>COUNTIF(C26:FZ26,"RA")</f>
        <v>0</v>
      </c>
      <c r="GX21" s="36">
        <f>COUNTIF(C27:FZ27,"RA")</f>
        <v>0</v>
      </c>
      <c r="GY21" s="36">
        <f>COUNTIF(C28:FZ28,"RA")</f>
        <v>0</v>
      </c>
      <c r="GZ21" s="36">
        <f>COUNTIF(C29:FZ29,"RA")</f>
        <v>0</v>
      </c>
      <c r="HA21" s="36">
        <f>COUNTIF(C30:FZ30,"RA")</f>
        <v>0</v>
      </c>
      <c r="HB21" s="36">
        <f>COUNTIF(C31:FZ31,"RA")</f>
        <v>0</v>
      </c>
      <c r="HC21" s="36">
        <f>COUNTIF(C32:FZ32,"RA")</f>
        <v>0</v>
      </c>
      <c r="HD21" s="36">
        <f>COUNTIF(C33:FZ33,"RA")</f>
        <v>0</v>
      </c>
      <c r="HE21" s="36">
        <f>COUNTIF(C34:FZ34,"RA")</f>
        <v>0</v>
      </c>
      <c r="HF21" s="36">
        <f>COUNTIF(C35:FZ35,"RA")</f>
        <v>0</v>
      </c>
      <c r="HG21" s="36">
        <f>COUNTIF(C36:FZ36,"RA")</f>
        <v>0</v>
      </c>
      <c r="HH21" s="36">
        <f>COUNTIF(C37:FZ37,"RA")</f>
        <v>0</v>
      </c>
      <c r="HI21" s="31"/>
    </row>
    <row r="22" spans="1:217" ht="24" customHeight="1" x14ac:dyDescent="0.25">
      <c r="A22" s="24">
        <v>16</v>
      </c>
      <c r="B22" s="25">
        <v>16</v>
      </c>
      <c r="C22" s="10" t="s">
        <v>29</v>
      </c>
      <c r="D22" s="10"/>
      <c r="E22" s="10"/>
      <c r="F22" s="10"/>
      <c r="G22" s="10"/>
      <c r="H22" s="10"/>
      <c r="I22" s="10"/>
      <c r="J22" s="10"/>
      <c r="K22" s="10" t="s">
        <v>35</v>
      </c>
      <c r="L22" s="10" t="s">
        <v>33</v>
      </c>
      <c r="M22" s="10"/>
      <c r="N22" s="10"/>
      <c r="O22" s="10"/>
      <c r="P22" s="10"/>
      <c r="Q22" s="10"/>
      <c r="R22" s="10"/>
      <c r="S22" s="10" t="s">
        <v>29</v>
      </c>
      <c r="T22" s="10" t="s">
        <v>27</v>
      </c>
      <c r="U22" s="10"/>
      <c r="V22" s="10"/>
      <c r="W22" s="10"/>
      <c r="X22" s="10"/>
      <c r="Y22" s="10"/>
      <c r="Z22" s="10"/>
      <c r="AA22" s="10" t="s">
        <v>29</v>
      </c>
      <c r="AB22" s="10"/>
      <c r="AC22" s="10"/>
      <c r="AD22" s="10"/>
      <c r="AE22" s="10" t="s">
        <v>29</v>
      </c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26"/>
      <c r="AQ22" s="27" t="s">
        <v>29</v>
      </c>
      <c r="AR22" s="28"/>
      <c r="AS22" s="28"/>
      <c r="AT22" s="28"/>
      <c r="AU22" s="29" t="s">
        <v>29</v>
      </c>
      <c r="AV22" s="29"/>
      <c r="AW22" s="30"/>
      <c r="AX22" s="30"/>
      <c r="AY22" s="30"/>
      <c r="AZ22" s="30"/>
      <c r="BA22" s="30"/>
      <c r="BB22" s="30"/>
      <c r="BC22" s="29" t="s">
        <v>47</v>
      </c>
      <c r="BD22" s="29" t="s">
        <v>29</v>
      </c>
      <c r="BE22" s="29"/>
      <c r="BF22" s="30"/>
      <c r="BG22" s="29"/>
      <c r="BH22" s="30"/>
      <c r="BI22" s="30"/>
      <c r="BJ22" s="30"/>
      <c r="BK22" s="29" t="s">
        <v>29</v>
      </c>
      <c r="BL22" s="29" t="s">
        <v>27</v>
      </c>
      <c r="BM22" s="30"/>
      <c r="BN22" s="30"/>
      <c r="BO22" s="29" t="s">
        <v>29</v>
      </c>
      <c r="BP22" s="30"/>
      <c r="BQ22" s="30"/>
      <c r="BR22" s="30"/>
      <c r="BS22" s="30"/>
      <c r="BT22" s="30"/>
      <c r="BU22" s="30"/>
      <c r="BV22" s="30"/>
      <c r="BW22" s="29" t="s">
        <v>29</v>
      </c>
      <c r="BX22" s="30"/>
      <c r="BY22" s="30"/>
      <c r="BZ22" s="30"/>
      <c r="CA22" s="30"/>
      <c r="CB22" s="30"/>
      <c r="CC22" s="30"/>
      <c r="CD22" s="30"/>
      <c r="CE22" s="30" t="s">
        <v>47</v>
      </c>
      <c r="CF22" s="29" t="s">
        <v>35</v>
      </c>
      <c r="CG22" s="30"/>
      <c r="CH22" s="30"/>
      <c r="CI22" s="29" t="s">
        <v>29</v>
      </c>
      <c r="CJ22" s="29"/>
      <c r="CK22" s="30"/>
      <c r="CL22" s="30"/>
      <c r="CM22" s="29" t="s">
        <v>29</v>
      </c>
      <c r="CN22" s="30" t="s">
        <v>33</v>
      </c>
      <c r="CO22" s="30" t="s">
        <v>35</v>
      </c>
      <c r="CP22" s="30" t="s">
        <v>27</v>
      </c>
      <c r="CQ22" s="29" t="s">
        <v>29</v>
      </c>
      <c r="CR22" s="30"/>
      <c r="CS22" s="30"/>
      <c r="CT22" s="30"/>
      <c r="CU22" s="29" t="s">
        <v>29</v>
      </c>
      <c r="CV22" s="30"/>
      <c r="CW22" s="30"/>
      <c r="CX22" s="30"/>
      <c r="CY22" s="30"/>
      <c r="CZ22" s="30"/>
      <c r="DA22" s="30"/>
      <c r="DB22" s="30"/>
      <c r="DC22" s="30"/>
      <c r="DD22" s="30"/>
      <c r="DE22" s="30"/>
      <c r="DF22" s="30"/>
      <c r="DG22" s="23" t="s">
        <v>29</v>
      </c>
      <c r="DH22" s="23" t="s">
        <v>27</v>
      </c>
      <c r="DI22" s="23"/>
      <c r="DJ22" s="30"/>
      <c r="DK22" s="29" t="s">
        <v>29</v>
      </c>
      <c r="DL22" s="29" t="s">
        <v>27</v>
      </c>
      <c r="DM22" s="29"/>
      <c r="DN22" s="29"/>
      <c r="DO22" s="30" t="s">
        <v>29</v>
      </c>
      <c r="DP22" s="30"/>
      <c r="DQ22" s="30"/>
      <c r="DR22" s="30"/>
      <c r="DS22" s="29"/>
      <c r="DT22" s="29"/>
      <c r="DU22" s="30"/>
      <c r="DV22" s="30"/>
      <c r="DW22" s="29"/>
      <c r="DX22" s="30"/>
      <c r="DY22" s="30"/>
      <c r="DZ22" s="30"/>
      <c r="EA22" s="29" t="s">
        <v>29</v>
      </c>
      <c r="EB22" s="30" t="s">
        <v>27</v>
      </c>
      <c r="EC22" s="30"/>
      <c r="ED22" s="30"/>
      <c r="EE22" s="29" t="s">
        <v>29</v>
      </c>
      <c r="EF22" s="29" t="s">
        <v>27</v>
      </c>
      <c r="EG22" s="30"/>
      <c r="EH22" s="30"/>
      <c r="EI22" s="29" t="s">
        <v>27</v>
      </c>
      <c r="EJ22" s="30"/>
      <c r="EK22" s="30"/>
      <c r="EL22" s="30"/>
      <c r="EM22" s="29"/>
      <c r="EN22" s="30"/>
      <c r="EO22" s="30"/>
      <c r="EP22" s="30"/>
      <c r="EQ22" s="29" t="s">
        <v>29</v>
      </c>
      <c r="ER22" s="30"/>
      <c r="ES22" s="30"/>
      <c r="ET22" s="30"/>
      <c r="EU22" s="29" t="s">
        <v>27</v>
      </c>
      <c r="EV22" s="30" t="s">
        <v>35</v>
      </c>
      <c r="EW22" s="30"/>
      <c r="EX22" s="30"/>
      <c r="EY22" s="29" t="s">
        <v>47</v>
      </c>
      <c r="EZ22" s="29" t="s">
        <v>27</v>
      </c>
      <c r="FA22" s="29"/>
      <c r="FB22" s="30"/>
      <c r="FC22" s="30"/>
      <c r="FD22" s="30"/>
      <c r="FE22" s="30"/>
      <c r="FF22" s="30"/>
      <c r="FG22" s="30"/>
      <c r="FH22" s="30"/>
      <c r="FI22" s="30"/>
      <c r="FJ22" s="30"/>
      <c r="FK22" s="29"/>
      <c r="FL22" s="30"/>
      <c r="FM22" s="30"/>
      <c r="FN22" s="30"/>
      <c r="FO22" s="29" t="s">
        <v>29</v>
      </c>
      <c r="FP22" s="30"/>
      <c r="FQ22" s="30"/>
      <c r="FR22" s="30"/>
      <c r="FS22" s="30"/>
      <c r="FT22" s="30" t="s">
        <v>29</v>
      </c>
      <c r="FU22" s="30"/>
      <c r="FV22" s="30"/>
      <c r="FW22" s="29" t="s">
        <v>29</v>
      </c>
      <c r="FX22" s="29" t="s">
        <v>27</v>
      </c>
      <c r="FY22" s="30"/>
      <c r="FZ22" s="30"/>
      <c r="GA22" s="36">
        <f t="shared" si="0"/>
        <v>43</v>
      </c>
      <c r="GB22" s="31"/>
      <c r="GC22" s="39" t="s">
        <v>44</v>
      </c>
      <c r="GD22" s="38">
        <f>COUNTIF(C7:FZ7,"TRO")</f>
        <v>0</v>
      </c>
      <c r="GE22" s="38">
        <f>COUNTIF(C8:FZ8,"TRO")</f>
        <v>0</v>
      </c>
      <c r="GF22" s="38">
        <f>COUNTIF(C9:FZ9,"TRO")</f>
        <v>0</v>
      </c>
      <c r="GG22" s="38">
        <f>COUNTIF(C10:FZ10,"TRO")</f>
        <v>0</v>
      </c>
      <c r="GH22" s="38">
        <f>COUNTIF(C11:FZ11,"TRO")</f>
        <v>0</v>
      </c>
      <c r="GI22" s="38">
        <f>COUNTIF(C12:FZ12,"TRO")</f>
        <v>0</v>
      </c>
      <c r="GJ22" s="38">
        <f>COUNTIF(C13:FZ13,"TRO")</f>
        <v>0</v>
      </c>
      <c r="GK22" s="38">
        <f>COUNTIF(C14:FZ14,"TRO")</f>
        <v>0</v>
      </c>
      <c r="GL22" s="38">
        <f>COUNTIF(C15:FZ15,"TRO")</f>
        <v>0</v>
      </c>
      <c r="GM22" s="38">
        <f>COUNTIF(C16:FZ16,"TRO")</f>
        <v>0</v>
      </c>
      <c r="GN22" s="38">
        <f>COUNTIF(C17:FZ17,"TRO")</f>
        <v>0</v>
      </c>
      <c r="GO22" s="38">
        <f>COUNTIF(C18:FZ18,"TRO")</f>
        <v>0</v>
      </c>
      <c r="GP22" s="38">
        <f>COUNTIF(C19:FZ19,"TRO")</f>
        <v>0</v>
      </c>
      <c r="GQ22" s="38">
        <f>COUNTIF(C20:FZ20,"TRO")</f>
        <v>0</v>
      </c>
      <c r="GR22" s="36">
        <f>COUNTIF(C21:FZ21,"TRO")</f>
        <v>0</v>
      </c>
      <c r="GS22" s="36">
        <f>COUNTIF(C22:FZ22,"TRO")</f>
        <v>0</v>
      </c>
      <c r="GT22" s="36">
        <f>COUNTIF(C23:FZ23,"TRO")</f>
        <v>0</v>
      </c>
      <c r="GU22" s="36">
        <f>COUNTIF(C24:FZ24,"TRO")</f>
        <v>0</v>
      </c>
      <c r="GV22" s="36">
        <f>COUNTIF(C25:FZ25,"TRO")</f>
        <v>0</v>
      </c>
      <c r="GW22" s="36">
        <f>COUNTIF(C26:FZ26,"TRO")</f>
        <v>0</v>
      </c>
      <c r="GX22" s="36">
        <f>COUNTIF(C27:FZ27,"TRO")</f>
        <v>0</v>
      </c>
      <c r="GY22" s="36">
        <f>COUNTIF(C28:FZ28,"TRO")</f>
        <v>0</v>
      </c>
      <c r="GZ22" s="36">
        <f>COUNTIF(C29:FZ29,"TRO")</f>
        <v>0</v>
      </c>
      <c r="HA22" s="36">
        <f>COUNTIF(C30:FZ30,"TRO")</f>
        <v>0</v>
      </c>
      <c r="HB22" s="36">
        <f>COUNTIF(C31:FZ31,"TRO")</f>
        <v>0</v>
      </c>
      <c r="HC22" s="36">
        <f>COUNTIF(C32:FZ32,"TRO")</f>
        <v>0</v>
      </c>
      <c r="HD22" s="36">
        <f>COUNTIF(C33:FZ33,"TRO")</f>
        <v>0</v>
      </c>
      <c r="HE22" s="36">
        <f>COUNTIF(C34:FZ34,"TRO")</f>
        <v>0</v>
      </c>
      <c r="HF22" s="36">
        <f>COUNTIF(C35:FZ35,"TRO")</f>
        <v>0</v>
      </c>
      <c r="HG22" s="36">
        <f>COUNTIF(C36:FZ36,"TRO")</f>
        <v>0</v>
      </c>
      <c r="HH22" s="36">
        <f>COUNTIF(C37:FZ37,"TRO")</f>
        <v>0</v>
      </c>
      <c r="HI22" s="31"/>
    </row>
    <row r="23" spans="1:217" ht="24" customHeight="1" x14ac:dyDescent="0.25">
      <c r="A23" s="24">
        <v>17</v>
      </c>
      <c r="B23" s="25">
        <v>17</v>
      </c>
      <c r="C23" s="10" t="s">
        <v>29</v>
      </c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 t="s">
        <v>29</v>
      </c>
      <c r="T23" s="10" t="s">
        <v>27</v>
      </c>
      <c r="U23" s="10" t="s">
        <v>35</v>
      </c>
      <c r="V23" s="10" t="s">
        <v>33</v>
      </c>
      <c r="W23" s="10"/>
      <c r="X23" s="10"/>
      <c r="Y23" s="10"/>
      <c r="Z23" s="10"/>
      <c r="AA23" s="10" t="s">
        <v>29</v>
      </c>
      <c r="AB23" s="10"/>
      <c r="AC23" s="10"/>
      <c r="AD23" s="10"/>
      <c r="AE23" s="10" t="s">
        <v>29</v>
      </c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26"/>
      <c r="AQ23" s="27" t="s">
        <v>29</v>
      </c>
      <c r="AR23" s="28"/>
      <c r="AS23" s="28"/>
      <c r="AT23" s="28"/>
      <c r="AU23" s="29" t="s">
        <v>29</v>
      </c>
      <c r="AV23" s="29" t="s">
        <v>27</v>
      </c>
      <c r="AW23" s="30"/>
      <c r="AX23" s="30"/>
      <c r="AY23" s="30"/>
      <c r="AZ23" s="30"/>
      <c r="BA23" s="30"/>
      <c r="BB23" s="30"/>
      <c r="BC23" s="29" t="s">
        <v>47</v>
      </c>
      <c r="BD23" s="29" t="s">
        <v>29</v>
      </c>
      <c r="BE23" s="30"/>
      <c r="BF23" s="30"/>
      <c r="BG23" s="29"/>
      <c r="BH23" s="30"/>
      <c r="BI23" s="30"/>
      <c r="BJ23" s="30"/>
      <c r="BK23" s="29" t="s">
        <v>29</v>
      </c>
      <c r="BL23" s="29"/>
      <c r="BM23" s="30"/>
      <c r="BN23" s="30"/>
      <c r="BO23" s="29" t="s">
        <v>29</v>
      </c>
      <c r="BP23" s="30"/>
      <c r="BQ23" s="30"/>
      <c r="BR23" s="30"/>
      <c r="BS23" s="30" t="s">
        <v>35</v>
      </c>
      <c r="BT23" s="30" t="s">
        <v>33</v>
      </c>
      <c r="BU23" s="30"/>
      <c r="BV23" s="30"/>
      <c r="BW23" s="29" t="s">
        <v>29</v>
      </c>
      <c r="BX23" s="30"/>
      <c r="BY23" s="30"/>
      <c r="BZ23" s="30"/>
      <c r="CA23" s="30"/>
      <c r="CB23" s="30"/>
      <c r="CC23" s="30"/>
      <c r="CD23" s="30"/>
      <c r="CE23" s="30" t="s">
        <v>47</v>
      </c>
      <c r="CF23" s="30"/>
      <c r="CG23" s="30"/>
      <c r="CH23" s="30"/>
      <c r="CI23" s="30" t="s">
        <v>29</v>
      </c>
      <c r="CJ23" s="29"/>
      <c r="CK23" s="30"/>
      <c r="CL23" s="30"/>
      <c r="CM23" s="29" t="s">
        <v>29</v>
      </c>
      <c r="CN23" s="30"/>
      <c r="CO23" s="30"/>
      <c r="CP23" s="30"/>
      <c r="CQ23" s="29" t="s">
        <v>29</v>
      </c>
      <c r="CR23" s="29" t="s">
        <v>27</v>
      </c>
      <c r="CS23" s="30"/>
      <c r="CT23" s="30"/>
      <c r="CU23" s="29" t="s">
        <v>29</v>
      </c>
      <c r="CV23" s="30"/>
      <c r="CW23" s="30"/>
      <c r="CX23" s="30"/>
      <c r="CY23" s="30"/>
      <c r="CZ23" s="30"/>
      <c r="DA23" s="30"/>
      <c r="DB23" s="30"/>
      <c r="DC23" s="30"/>
      <c r="DD23" s="30"/>
      <c r="DE23" s="30"/>
      <c r="DF23" s="30"/>
      <c r="DG23" s="23" t="s">
        <v>29</v>
      </c>
      <c r="DH23" s="23" t="s">
        <v>27</v>
      </c>
      <c r="DI23" s="23"/>
      <c r="DJ23" s="30"/>
      <c r="DK23" s="29" t="s">
        <v>29</v>
      </c>
      <c r="DL23" s="29" t="s">
        <v>27</v>
      </c>
      <c r="DM23" s="30"/>
      <c r="DN23" s="30"/>
      <c r="DO23" s="30" t="s">
        <v>29</v>
      </c>
      <c r="DP23" s="30"/>
      <c r="DQ23" s="30"/>
      <c r="DR23" s="30"/>
      <c r="DS23" s="30"/>
      <c r="DT23" s="30"/>
      <c r="DU23" s="30"/>
      <c r="DV23" s="30"/>
      <c r="DW23" s="29"/>
      <c r="DX23" s="29"/>
      <c r="DY23" s="30"/>
      <c r="DZ23" s="30"/>
      <c r="EA23" s="29" t="s">
        <v>29</v>
      </c>
      <c r="EB23" s="30"/>
      <c r="EC23" s="30"/>
      <c r="ED23" s="30"/>
      <c r="EE23" s="29" t="s">
        <v>29</v>
      </c>
      <c r="EF23" s="29" t="s">
        <v>27</v>
      </c>
      <c r="EG23" s="30"/>
      <c r="EH23" s="30"/>
      <c r="EI23" s="29"/>
      <c r="EJ23" s="30"/>
      <c r="EK23" s="30"/>
      <c r="EL23" s="30"/>
      <c r="EM23" s="29"/>
      <c r="EN23" s="30"/>
      <c r="EO23" s="30"/>
      <c r="EP23" s="30"/>
      <c r="EQ23" s="30"/>
      <c r="ER23" s="30"/>
      <c r="ES23" s="30"/>
      <c r="ET23" s="30"/>
      <c r="EU23" s="29" t="s">
        <v>27</v>
      </c>
      <c r="EV23" s="29"/>
      <c r="EW23" s="30"/>
      <c r="EX23" s="30"/>
      <c r="EY23" s="29" t="s">
        <v>47</v>
      </c>
      <c r="EZ23" s="29"/>
      <c r="FA23" s="30"/>
      <c r="FB23" s="30"/>
      <c r="FC23" s="30"/>
      <c r="FD23" s="30"/>
      <c r="FE23" s="30"/>
      <c r="FF23" s="30"/>
      <c r="FG23" s="29"/>
      <c r="FH23" s="30"/>
      <c r="FI23" s="30"/>
      <c r="FJ23" s="30"/>
      <c r="FK23" s="29"/>
      <c r="FL23" s="30"/>
      <c r="FM23" s="30"/>
      <c r="FN23" s="30"/>
      <c r="FO23" s="29" t="s">
        <v>29</v>
      </c>
      <c r="FP23" s="30"/>
      <c r="FQ23" s="30"/>
      <c r="FR23" s="30"/>
      <c r="FS23" s="29"/>
      <c r="FT23" s="30"/>
      <c r="FU23" s="30"/>
      <c r="FV23" s="30"/>
      <c r="FW23" s="29" t="s">
        <v>29</v>
      </c>
      <c r="FX23" s="30"/>
      <c r="FY23" s="30"/>
      <c r="FZ23" s="30"/>
      <c r="GA23" s="36">
        <f t="shared" si="0"/>
        <v>35</v>
      </c>
      <c r="GB23" s="31"/>
      <c r="GC23" s="39" t="s">
        <v>37</v>
      </c>
      <c r="GD23" s="38">
        <f>COUNTIF(C7:FZ7,"VA")</f>
        <v>0</v>
      </c>
      <c r="GE23" s="38">
        <f>COUNTIF(C8:FZ8,"VA")</f>
        <v>0</v>
      </c>
      <c r="GF23" s="38">
        <f>COUNTIF(C9:FZ9,"VA")</f>
        <v>0</v>
      </c>
      <c r="GG23" s="38">
        <f>COUNTIF(C10:FZ10,"VA")</f>
        <v>0</v>
      </c>
      <c r="GH23" s="38">
        <f>COUNTIF(C11:FZ11,"VA")</f>
        <v>0</v>
      </c>
      <c r="GI23" s="38">
        <f>COUNTIF(C12:FZ12,"VA")</f>
        <v>0</v>
      </c>
      <c r="GJ23" s="38">
        <f>COUNTIF(C13:FZ13,"VA")</f>
        <v>0</v>
      </c>
      <c r="GK23" s="38">
        <f>COUNTIF(C14:FZ14,"VA")</f>
        <v>0</v>
      </c>
      <c r="GL23" s="38">
        <f>COUNTIF(C15:FZ15,"VA")</f>
        <v>0</v>
      </c>
      <c r="GM23" s="38">
        <f>COUNTIF(C16:FZ16,"VA")</f>
        <v>0</v>
      </c>
      <c r="GN23" s="38">
        <f>COUNTIF(C17:FZ17,"VA")</f>
        <v>0</v>
      </c>
      <c r="GO23" s="38">
        <f>COUNTIF(C18:FZ18,"VA")</f>
        <v>0</v>
      </c>
      <c r="GP23" s="38">
        <f>COUNTIF(C19:FZ19,"VA")</f>
        <v>0</v>
      </c>
      <c r="GQ23" s="38">
        <f>COUNTIF(C20:FZ20,"VA")</f>
        <v>0</v>
      </c>
      <c r="GR23" s="36">
        <f>COUNTIF(C21:FZ21,"VA")</f>
        <v>0</v>
      </c>
      <c r="GS23" s="36">
        <f>COUNTIF(C22:FZ22,"VA")</f>
        <v>0</v>
      </c>
      <c r="GT23" s="36">
        <f>COUNTIF(C23:FZ23,"VA")</f>
        <v>0</v>
      </c>
      <c r="GU23" s="36">
        <f>COUNTIF(C24:FZ24,"VA")</f>
        <v>0</v>
      </c>
      <c r="GV23" s="36">
        <f>COUNTIF(C25:FZ25,"VA")</f>
        <v>0</v>
      </c>
      <c r="GW23" s="36">
        <f>COUNTIF(C26:FZ26,"VA")</f>
        <v>0</v>
      </c>
      <c r="GX23" s="36">
        <f>COUNTIF(C27:FZ27,"VA")</f>
        <v>0</v>
      </c>
      <c r="GY23" s="36">
        <f>COUNTIF(C28:FZ28,"VA")</f>
        <v>0</v>
      </c>
      <c r="GZ23" s="36">
        <f>COUNTIF(C29:FZ29,"VA")</f>
        <v>0</v>
      </c>
      <c r="HA23" s="36">
        <f>COUNTIF(C30:FZ30,"VA")</f>
        <v>0</v>
      </c>
      <c r="HB23" s="36">
        <f>COUNTIF(C31:FZ31,"VA")</f>
        <v>0</v>
      </c>
      <c r="HC23" s="36">
        <f>COUNTIF(C32:FZ32,"VA")</f>
        <v>0</v>
      </c>
      <c r="HD23" s="36">
        <f>COUNTIF(C33:FZ33,"VA")</f>
        <v>0</v>
      </c>
      <c r="HE23" s="36">
        <f>COUNTIF(C34:FZ34,"VA")</f>
        <v>0</v>
      </c>
      <c r="HF23" s="36">
        <f>COUNTIF(C35:FZ35,"VA")</f>
        <v>0</v>
      </c>
      <c r="HG23" s="36">
        <f>COUNTIF(C36:FZ36,"VA")</f>
        <v>0</v>
      </c>
      <c r="HH23" s="36">
        <f>COUNTIF(C37:FZ37,"VA")</f>
        <v>0</v>
      </c>
      <c r="HI23" s="31"/>
    </row>
    <row r="24" spans="1:217" ht="24" customHeight="1" x14ac:dyDescent="0.25">
      <c r="A24" s="24">
        <v>18</v>
      </c>
      <c r="B24" s="25">
        <v>18</v>
      </c>
      <c r="C24" s="10" t="s">
        <v>29</v>
      </c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 t="s">
        <v>29</v>
      </c>
      <c r="T24" s="10" t="s">
        <v>27</v>
      </c>
      <c r="U24" s="10" t="s">
        <v>35</v>
      </c>
      <c r="V24" s="10" t="s">
        <v>33</v>
      </c>
      <c r="W24" s="10"/>
      <c r="X24" s="10"/>
      <c r="Y24" s="10"/>
      <c r="Z24" s="10"/>
      <c r="AA24" s="10" t="s">
        <v>29</v>
      </c>
      <c r="AB24" s="10" t="s">
        <v>27</v>
      </c>
      <c r="AC24" s="10"/>
      <c r="AD24" s="10"/>
      <c r="AE24" s="10" t="s">
        <v>29</v>
      </c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26"/>
      <c r="AQ24" s="27" t="s">
        <v>29</v>
      </c>
      <c r="AR24" s="28"/>
      <c r="AS24" s="28"/>
      <c r="AT24" s="28"/>
      <c r="AU24" s="29" t="s">
        <v>29</v>
      </c>
      <c r="AV24" s="29"/>
      <c r="AW24" s="30"/>
      <c r="AX24" s="30"/>
      <c r="AY24" s="30"/>
      <c r="AZ24" s="30"/>
      <c r="BA24" s="30"/>
      <c r="BB24" s="30"/>
      <c r="BC24" s="29" t="s">
        <v>47</v>
      </c>
      <c r="BD24" s="29" t="s">
        <v>29</v>
      </c>
      <c r="BE24" s="30"/>
      <c r="BF24" s="30"/>
      <c r="BG24" s="29"/>
      <c r="BH24" s="30"/>
      <c r="BI24" s="30"/>
      <c r="BJ24" s="30"/>
      <c r="BK24" s="29" t="s">
        <v>29</v>
      </c>
      <c r="BL24" s="29"/>
      <c r="BM24" s="30"/>
      <c r="BN24" s="30"/>
      <c r="BO24" s="29" t="s">
        <v>29</v>
      </c>
      <c r="BP24" s="30"/>
      <c r="BQ24" s="30"/>
      <c r="BR24" s="30"/>
      <c r="BS24" s="30" t="s">
        <v>27</v>
      </c>
      <c r="BT24" s="30"/>
      <c r="BU24" s="30"/>
      <c r="BV24" s="30"/>
      <c r="BW24" s="29" t="s">
        <v>29</v>
      </c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 t="s">
        <v>29</v>
      </c>
      <c r="CJ24" s="29"/>
      <c r="CK24" s="30"/>
      <c r="CL24" s="30"/>
      <c r="CM24" s="29" t="s">
        <v>29</v>
      </c>
      <c r="CN24" s="30"/>
      <c r="CO24" s="30"/>
      <c r="CP24" s="30"/>
      <c r="CQ24" s="29" t="s">
        <v>29</v>
      </c>
      <c r="CR24" s="29" t="s">
        <v>27</v>
      </c>
      <c r="CS24" s="30"/>
      <c r="CT24" s="30"/>
      <c r="CU24" s="29" t="s">
        <v>29</v>
      </c>
      <c r="CV24" s="30"/>
      <c r="CW24" s="30"/>
      <c r="CX24" s="30"/>
      <c r="CY24" s="30"/>
      <c r="CZ24" s="30"/>
      <c r="DA24" s="30"/>
      <c r="DB24" s="30"/>
      <c r="DC24" s="30"/>
      <c r="DD24" s="30"/>
      <c r="DE24" s="30"/>
      <c r="DF24" s="30"/>
      <c r="DG24" s="23" t="s">
        <v>29</v>
      </c>
      <c r="DH24" s="23" t="s">
        <v>27</v>
      </c>
      <c r="DI24" s="23"/>
      <c r="DJ24" s="30"/>
      <c r="DK24" s="29" t="s">
        <v>29</v>
      </c>
      <c r="DL24" s="29" t="s">
        <v>27</v>
      </c>
      <c r="DM24" s="30"/>
      <c r="DN24" s="30"/>
      <c r="DO24" s="29" t="s">
        <v>29</v>
      </c>
      <c r="DP24" s="30"/>
      <c r="DQ24" s="30"/>
      <c r="DR24" s="30"/>
      <c r="DS24" s="30"/>
      <c r="DT24" s="30"/>
      <c r="DU24" s="30"/>
      <c r="DV24" s="30"/>
      <c r="DW24" s="30"/>
      <c r="DX24" s="30"/>
      <c r="DY24" s="30"/>
      <c r="DZ24" s="30"/>
      <c r="EA24" s="30" t="s">
        <v>29</v>
      </c>
      <c r="EB24" s="29"/>
      <c r="EC24" s="30"/>
      <c r="ED24" s="30"/>
      <c r="EE24" s="29" t="s">
        <v>29</v>
      </c>
      <c r="EF24" s="29" t="s">
        <v>27</v>
      </c>
      <c r="EG24" s="30"/>
      <c r="EH24" s="30"/>
      <c r="EI24" s="29" t="s">
        <v>27</v>
      </c>
      <c r="EJ24" s="30"/>
      <c r="EK24" s="30"/>
      <c r="EL24" s="30"/>
      <c r="EM24" s="29"/>
      <c r="EN24" s="30"/>
      <c r="EO24" s="30"/>
      <c r="EP24" s="30"/>
      <c r="EQ24" s="29" t="s">
        <v>29</v>
      </c>
      <c r="ER24" s="30"/>
      <c r="ES24" s="30"/>
      <c r="ET24" s="30"/>
      <c r="EU24" s="29" t="s">
        <v>27</v>
      </c>
      <c r="EV24" s="30"/>
      <c r="EW24" s="30"/>
      <c r="EX24" s="30"/>
      <c r="EY24" s="29" t="s">
        <v>47</v>
      </c>
      <c r="EZ24" s="29"/>
      <c r="FA24" s="30"/>
      <c r="FB24" s="30"/>
      <c r="FC24" s="30"/>
      <c r="FD24" s="30"/>
      <c r="FE24" s="30"/>
      <c r="FF24" s="30"/>
      <c r="FG24" s="30"/>
      <c r="FH24" s="30"/>
      <c r="FI24" s="30"/>
      <c r="FJ24" s="30"/>
      <c r="FK24" s="29" t="s">
        <v>29</v>
      </c>
      <c r="FL24" s="29"/>
      <c r="FM24" s="30"/>
      <c r="FN24" s="30"/>
      <c r="FO24" s="29" t="s">
        <v>29</v>
      </c>
      <c r="FP24" s="30"/>
      <c r="FQ24" s="30"/>
      <c r="FR24" s="30"/>
      <c r="FS24" s="29"/>
      <c r="FT24" s="30"/>
      <c r="FU24" s="30"/>
      <c r="FV24" s="30"/>
      <c r="FW24" s="29" t="s">
        <v>29</v>
      </c>
      <c r="FX24" s="29" t="s">
        <v>27</v>
      </c>
      <c r="FY24" s="30"/>
      <c r="FZ24" s="30"/>
      <c r="GA24" s="36">
        <f t="shared" si="0"/>
        <v>37</v>
      </c>
      <c r="GB24" s="31"/>
      <c r="GC24" s="39" t="s">
        <v>38</v>
      </c>
      <c r="GD24" s="38">
        <f>COUNTIF(C7:FZ7,"SA")</f>
        <v>0</v>
      </c>
      <c r="GE24" s="38">
        <f>COUNTIF(C8:FZ8,"SA")</f>
        <v>0</v>
      </c>
      <c r="GF24" s="38">
        <f>COUNTIF(C9:FZ9,"SA")</f>
        <v>0</v>
      </c>
      <c r="GG24" s="38">
        <f>COUNTIF(C10:FZ10,"SA")</f>
        <v>0</v>
      </c>
      <c r="GH24" s="38">
        <f>COUNTIF(C11:FZ11,"SA")</f>
        <v>0</v>
      </c>
      <c r="GI24" s="38">
        <f>COUNTIF(C12:FZ12,"SA")</f>
        <v>0</v>
      </c>
      <c r="GJ24" s="38">
        <f>COUNTIF(C13:FZ13,"SA")</f>
        <v>0</v>
      </c>
      <c r="GK24" s="38">
        <f>COUNTIF(C14:FZ14,"SA")</f>
        <v>0</v>
      </c>
      <c r="GL24" s="38">
        <f>COUNTIF(C15:FZ15,"SA")</f>
        <v>0</v>
      </c>
      <c r="GM24" s="38">
        <f>COUNTIF(C16:FZ16,"SA")</f>
        <v>0</v>
      </c>
      <c r="GN24" s="38">
        <f>COUNTIF(C17:FZ17,"SA")</f>
        <v>0</v>
      </c>
      <c r="GO24" s="38">
        <f>COUNTIF(C18:FZ18,"SA")</f>
        <v>0</v>
      </c>
      <c r="GP24" s="38">
        <f>COUNTIF(C19:FZ19,"SA")</f>
        <v>0</v>
      </c>
      <c r="GQ24" s="38">
        <f>COUNTIF(C20:FZ20,"SA")</f>
        <v>0</v>
      </c>
      <c r="GR24" s="36">
        <f>COUNTIF(C21:FZ21,"SA")</f>
        <v>0</v>
      </c>
      <c r="GS24" s="36">
        <f>COUNTIF(C22:FZ22,"SA")</f>
        <v>0</v>
      </c>
      <c r="GT24" s="36">
        <f>COUNTIF(C23:FZ23,"SA")</f>
        <v>0</v>
      </c>
      <c r="GU24" s="36">
        <f>COUNTIF(C24:FZ24,"SA")</f>
        <v>0</v>
      </c>
      <c r="GV24" s="36">
        <f>COUNTIF(C25:FZ25,"SA")</f>
        <v>0</v>
      </c>
      <c r="GW24" s="36">
        <f>COUNTIF(C26:FZ26,"SA")</f>
        <v>0</v>
      </c>
      <c r="GX24" s="36">
        <f>COUNTIF(C27:FZ27,"SA")</f>
        <v>0</v>
      </c>
      <c r="GY24" s="36">
        <f>COUNTIF(C28:FZ28,"SA")</f>
        <v>0</v>
      </c>
      <c r="GZ24" s="36">
        <f>COUNTIF(C29:FZ29,"SA")</f>
        <v>0</v>
      </c>
      <c r="HA24" s="36">
        <f>COUNTIF(C30:FZ30,"SA")</f>
        <v>0</v>
      </c>
      <c r="HB24" s="36">
        <f>COUNTIF(C31:FZ31,"SA")</f>
        <v>0</v>
      </c>
      <c r="HC24" s="36">
        <f>COUNTIF(C32:FZ32,"SA")</f>
        <v>0</v>
      </c>
      <c r="HD24" s="36">
        <f>COUNTIF(C33:FZ33,"SA")</f>
        <v>0</v>
      </c>
      <c r="HE24" s="36">
        <f>COUNTIF(C34:FZ34,"SA")</f>
        <v>0</v>
      </c>
      <c r="HF24" s="36">
        <f>COUNTIF(C35:FZ35,"SA")</f>
        <v>0</v>
      </c>
      <c r="HG24" s="36">
        <f>COUNTIF(C36:FZ36,"SA")</f>
        <v>0</v>
      </c>
      <c r="HH24" s="36">
        <f>COUNTIF(C37:FZ37,"SA")</f>
        <v>0</v>
      </c>
      <c r="HI24" s="31"/>
    </row>
    <row r="25" spans="1:217" ht="24" customHeight="1" x14ac:dyDescent="0.25">
      <c r="A25" s="24">
        <v>19</v>
      </c>
      <c r="B25" s="25">
        <v>19</v>
      </c>
      <c r="C25" s="10" t="s">
        <v>29</v>
      </c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 t="s">
        <v>29</v>
      </c>
      <c r="T25" s="10" t="s">
        <v>27</v>
      </c>
      <c r="U25" s="10" t="s">
        <v>35</v>
      </c>
      <c r="V25" s="10" t="s">
        <v>33</v>
      </c>
      <c r="W25" s="10"/>
      <c r="X25" s="10"/>
      <c r="Y25" s="10"/>
      <c r="Z25" s="10"/>
      <c r="AA25" s="10" t="s">
        <v>29</v>
      </c>
      <c r="AB25" s="10"/>
      <c r="AC25" s="10"/>
      <c r="AD25" s="10"/>
      <c r="AE25" s="10" t="s">
        <v>29</v>
      </c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26"/>
      <c r="AQ25" s="27" t="s">
        <v>29</v>
      </c>
      <c r="AR25" s="28"/>
      <c r="AS25" s="28"/>
      <c r="AT25" s="28"/>
      <c r="AU25" s="29" t="s">
        <v>29</v>
      </c>
      <c r="AV25" s="29"/>
      <c r="AW25" s="30" t="s">
        <v>35</v>
      </c>
      <c r="AX25" s="30" t="s">
        <v>33</v>
      </c>
      <c r="AY25" s="30"/>
      <c r="AZ25" s="30"/>
      <c r="BA25" s="30"/>
      <c r="BB25" s="30"/>
      <c r="BC25" s="29" t="s">
        <v>47</v>
      </c>
      <c r="BD25" s="29" t="s">
        <v>29</v>
      </c>
      <c r="BE25" s="30"/>
      <c r="BF25" s="30"/>
      <c r="BG25" s="29" t="s">
        <v>26</v>
      </c>
      <c r="BH25" s="30" t="s">
        <v>29</v>
      </c>
      <c r="BI25" s="30"/>
      <c r="BJ25" s="30"/>
      <c r="BK25" s="29" t="s">
        <v>29</v>
      </c>
      <c r="BL25" s="29" t="s">
        <v>27</v>
      </c>
      <c r="BM25" s="30"/>
      <c r="BN25" s="30"/>
      <c r="BO25" s="29" t="s">
        <v>29</v>
      </c>
      <c r="BP25" s="30"/>
      <c r="BQ25" s="30"/>
      <c r="BR25" s="30"/>
      <c r="BS25" s="30"/>
      <c r="BT25" s="30"/>
      <c r="BU25" s="30"/>
      <c r="BV25" s="30"/>
      <c r="BW25" s="29" t="s">
        <v>29</v>
      </c>
      <c r="BX25" s="30"/>
      <c r="BY25" s="30"/>
      <c r="BZ25" s="30"/>
      <c r="CA25" s="30"/>
      <c r="CB25" s="30"/>
      <c r="CC25" s="30"/>
      <c r="CD25" s="30"/>
      <c r="CE25" s="29"/>
      <c r="CF25" s="29"/>
      <c r="CG25" s="30"/>
      <c r="CH25" s="30"/>
      <c r="CI25" s="29" t="s">
        <v>29</v>
      </c>
      <c r="CJ25" s="29"/>
      <c r="CK25" s="30"/>
      <c r="CL25" s="30"/>
      <c r="CM25" s="29" t="s">
        <v>29</v>
      </c>
      <c r="CN25" s="30"/>
      <c r="CO25" s="30"/>
      <c r="CP25" s="30"/>
      <c r="CQ25" s="29" t="s">
        <v>29</v>
      </c>
      <c r="CR25" s="29"/>
      <c r="CS25" s="30"/>
      <c r="CT25" s="30"/>
      <c r="CU25" s="29" t="s">
        <v>29</v>
      </c>
      <c r="CV25" s="30"/>
      <c r="CW25" s="30"/>
      <c r="CX25" s="30"/>
      <c r="CY25" s="30"/>
      <c r="CZ25" s="30"/>
      <c r="DA25" s="30"/>
      <c r="DB25" s="30"/>
      <c r="DC25" s="30"/>
      <c r="DD25" s="30"/>
      <c r="DE25" s="30"/>
      <c r="DF25" s="30"/>
      <c r="DG25" s="23" t="s">
        <v>29</v>
      </c>
      <c r="DH25" s="23" t="s">
        <v>27</v>
      </c>
      <c r="DI25" s="23"/>
      <c r="DJ25" s="30"/>
      <c r="DK25" s="29" t="s">
        <v>29</v>
      </c>
      <c r="DL25" s="29" t="s">
        <v>27</v>
      </c>
      <c r="DM25" s="30"/>
      <c r="DN25" s="30"/>
      <c r="DO25" s="29" t="s">
        <v>29</v>
      </c>
      <c r="DP25" s="30"/>
      <c r="DQ25" s="30"/>
      <c r="DR25" s="30"/>
      <c r="DS25" s="29"/>
      <c r="DT25" s="30"/>
      <c r="DU25" s="30"/>
      <c r="DV25" s="30"/>
      <c r="DW25" s="29"/>
      <c r="DX25" s="30"/>
      <c r="DY25" s="30"/>
      <c r="DZ25" s="30"/>
      <c r="EA25" s="30"/>
      <c r="EB25" s="30"/>
      <c r="EC25" s="30"/>
      <c r="ED25" s="30"/>
      <c r="EE25" s="29" t="s">
        <v>29</v>
      </c>
      <c r="EF25" s="29" t="s">
        <v>27</v>
      </c>
      <c r="EG25" s="30"/>
      <c r="EH25" s="30"/>
      <c r="EI25" s="29" t="s">
        <v>27</v>
      </c>
      <c r="EJ25" s="30"/>
      <c r="EK25" s="30"/>
      <c r="EL25" s="30"/>
      <c r="EM25" s="29"/>
      <c r="EN25" s="30"/>
      <c r="EO25" s="30"/>
      <c r="EP25" s="30"/>
      <c r="EQ25" s="30"/>
      <c r="ER25" s="30"/>
      <c r="ES25" s="30"/>
      <c r="ET25" s="30"/>
      <c r="EU25" s="29" t="s">
        <v>27</v>
      </c>
      <c r="EV25" s="30"/>
      <c r="EW25" s="30"/>
      <c r="EX25" s="30"/>
      <c r="EY25" s="29" t="s">
        <v>47</v>
      </c>
      <c r="EZ25" s="29"/>
      <c r="FA25" s="30"/>
      <c r="FB25" s="30"/>
      <c r="FC25" s="30"/>
      <c r="FD25" s="30"/>
      <c r="FE25" s="30"/>
      <c r="FF25" s="30"/>
      <c r="FG25" s="29"/>
      <c r="FH25" s="30"/>
      <c r="FI25" s="30"/>
      <c r="FJ25" s="30"/>
      <c r="FK25" s="29"/>
      <c r="FL25" s="29"/>
      <c r="FM25" s="30"/>
      <c r="FN25" s="30"/>
      <c r="FO25" s="29" t="s">
        <v>29</v>
      </c>
      <c r="FP25" s="30"/>
      <c r="FQ25" s="30"/>
      <c r="FR25" s="30"/>
      <c r="FS25" s="30"/>
      <c r="FT25" s="30"/>
      <c r="FU25" s="30"/>
      <c r="FV25" s="30"/>
      <c r="FW25" s="29" t="s">
        <v>29</v>
      </c>
      <c r="FX25" s="29"/>
      <c r="FY25" s="30"/>
      <c r="FZ25" s="30"/>
      <c r="GA25" s="36">
        <f t="shared" si="0"/>
        <v>35</v>
      </c>
      <c r="GB25" s="31"/>
      <c r="GC25" s="39" t="s">
        <v>39</v>
      </c>
      <c r="GD25" s="38">
        <f>COUNTIF(C7:FZ7,"VE")</f>
        <v>0</v>
      </c>
      <c r="GE25" s="38">
        <f>COUNTIF(C8:FZ8,"VE")</f>
        <v>0</v>
      </c>
      <c r="GF25" s="38">
        <f>COUNTIF(C9:FZ9,"VE")</f>
        <v>0</v>
      </c>
      <c r="GG25" s="38">
        <f>COUNTIF(C10:FZ10,"VE")</f>
        <v>1</v>
      </c>
      <c r="GH25" s="38">
        <f>COUNTIF(C11:FZ11,"VE")</f>
        <v>0</v>
      </c>
      <c r="GI25" s="38">
        <f>COUNTIF(C12:FZ12,"VE")</f>
        <v>0</v>
      </c>
      <c r="GJ25" s="38">
        <f>COUNTIF(C13:FZ13,"VE")</f>
        <v>0</v>
      </c>
      <c r="GK25" s="38">
        <f>COUNTIF(C14:FZ14,"VE")</f>
        <v>0</v>
      </c>
      <c r="GL25" s="38">
        <f>COUNTIF(C15:FZ15,"VE")</f>
        <v>0</v>
      </c>
      <c r="GM25" s="38">
        <f>COUNTIF(C16:FZ16,"VE")</f>
        <v>0</v>
      </c>
      <c r="GN25" s="38">
        <f>COUNTIF(C17:FZ17,"VE")</f>
        <v>1</v>
      </c>
      <c r="GO25" s="38">
        <f>COUNTIF(C18:FZ18,"VE")</f>
        <v>1</v>
      </c>
      <c r="GP25" s="38">
        <f>COUNTIF(C19:FZ19,"VE")</f>
        <v>1</v>
      </c>
      <c r="GQ25" s="38">
        <f>COUNTIF(C20:FZ20,"VE")</f>
        <v>1</v>
      </c>
      <c r="GR25" s="36">
        <f>COUNTIF(C21:FZ21,"VE")</f>
        <v>0</v>
      </c>
      <c r="GS25" s="36">
        <f>COUNTIF(C22:FZ22,"VE")</f>
        <v>0</v>
      </c>
      <c r="GT25" s="36">
        <f>COUNTIF(C23:FZ23,"VE")</f>
        <v>0</v>
      </c>
      <c r="GU25" s="36">
        <f>COUNTIF(C24:FZ24,"VE")</f>
        <v>0</v>
      </c>
      <c r="GV25" s="36">
        <f>COUNTIF(C25:FZ25,"VE")</f>
        <v>0</v>
      </c>
      <c r="GW25" s="36">
        <f>COUNTIF(C26:FZ26,"VE")</f>
        <v>0</v>
      </c>
      <c r="GX25" s="36">
        <f>COUNTIF(C27:FZ27,"VE")</f>
        <v>0</v>
      </c>
      <c r="GY25" s="36">
        <f>COUNTIF(C28:FZ28,"VE")</f>
        <v>1</v>
      </c>
      <c r="GZ25" s="36">
        <f>COUNTIF(C29:FZ29,"VE")</f>
        <v>1</v>
      </c>
      <c r="HA25" s="36">
        <f>COUNTIF(C30:FZ30,"VE")</f>
        <v>0</v>
      </c>
      <c r="HB25" s="36">
        <f>COUNTIF(C31:FZ31,"VE")</f>
        <v>0</v>
      </c>
      <c r="HC25" s="36">
        <f>COUNTIF(C32:FZ32,"VE")</f>
        <v>0</v>
      </c>
      <c r="HD25" s="36">
        <f>COUNTIF(C33:FZ33,"VE")</f>
        <v>0</v>
      </c>
      <c r="HE25" s="36">
        <f>COUNTIF(C34:FZ34,"VE")</f>
        <v>0</v>
      </c>
      <c r="HF25" s="36">
        <f>COUNTIF(C35:FZ35,"VE")</f>
        <v>0</v>
      </c>
      <c r="HG25" s="36">
        <f>COUNTIF(C36:FZ36,"VE")</f>
        <v>0</v>
      </c>
      <c r="HH25" s="36">
        <f>COUNTIF(C37:FZ37,"VE")</f>
        <v>0</v>
      </c>
      <c r="HI25" s="31"/>
    </row>
    <row r="26" spans="1:217" ht="24" customHeight="1" x14ac:dyDescent="0.25">
      <c r="A26" s="24">
        <v>20</v>
      </c>
      <c r="B26" s="25">
        <v>20</v>
      </c>
      <c r="C26" s="10" t="s">
        <v>29</v>
      </c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 t="s">
        <v>29</v>
      </c>
      <c r="T26" s="10"/>
      <c r="U26" s="10"/>
      <c r="V26" s="10"/>
      <c r="W26" s="10"/>
      <c r="X26" s="10"/>
      <c r="Y26" s="10"/>
      <c r="Z26" s="10"/>
      <c r="AA26" s="10" t="s">
        <v>29</v>
      </c>
      <c r="AB26" s="10"/>
      <c r="AC26" s="10"/>
      <c r="AD26" s="10"/>
      <c r="AE26" s="10" t="s">
        <v>29</v>
      </c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26"/>
      <c r="AQ26" s="27" t="s">
        <v>29</v>
      </c>
      <c r="AR26" s="28"/>
      <c r="AS26" s="28"/>
      <c r="AT26" s="28"/>
      <c r="AU26" s="29" t="s">
        <v>29</v>
      </c>
      <c r="AV26" s="29" t="s">
        <v>27</v>
      </c>
      <c r="AW26" s="30" t="s">
        <v>35</v>
      </c>
      <c r="AX26" s="30" t="s">
        <v>33</v>
      </c>
      <c r="AY26" s="30"/>
      <c r="AZ26" s="30"/>
      <c r="BA26" s="30"/>
      <c r="BB26" s="30"/>
      <c r="BC26" s="29" t="s">
        <v>47</v>
      </c>
      <c r="BD26" s="29" t="s">
        <v>29</v>
      </c>
      <c r="BE26" s="30"/>
      <c r="BF26" s="30"/>
      <c r="BG26" s="29"/>
      <c r="BH26" s="30"/>
      <c r="BI26" s="30"/>
      <c r="BJ26" s="30"/>
      <c r="BK26" s="29" t="s">
        <v>29</v>
      </c>
      <c r="BL26" s="29" t="s">
        <v>27</v>
      </c>
      <c r="BM26" s="30"/>
      <c r="BN26" s="30"/>
      <c r="BO26" s="29" t="s">
        <v>29</v>
      </c>
      <c r="BP26" s="30"/>
      <c r="BQ26" s="30"/>
      <c r="BR26" s="30"/>
      <c r="BS26" s="30"/>
      <c r="BT26" s="30"/>
      <c r="BU26" s="30"/>
      <c r="BV26" s="30"/>
      <c r="BW26" s="29" t="s">
        <v>29</v>
      </c>
      <c r="BX26" s="30"/>
      <c r="BY26" s="30"/>
      <c r="BZ26" s="30"/>
      <c r="CA26" s="30"/>
      <c r="CB26" s="30"/>
      <c r="CC26" s="30"/>
      <c r="CD26" s="30"/>
      <c r="CE26" s="30"/>
      <c r="CF26" s="29"/>
      <c r="CG26" s="30"/>
      <c r="CH26" s="30"/>
      <c r="CI26" s="30" t="s">
        <v>29</v>
      </c>
      <c r="CJ26" s="29"/>
      <c r="CK26" s="30"/>
      <c r="CL26" s="30"/>
      <c r="CM26" s="29" t="s">
        <v>29</v>
      </c>
      <c r="CN26" s="30"/>
      <c r="CO26" s="30"/>
      <c r="CP26" s="30"/>
      <c r="CQ26" s="29" t="s">
        <v>29</v>
      </c>
      <c r="CR26" s="30"/>
      <c r="CS26" s="30"/>
      <c r="CT26" s="30"/>
      <c r="CU26" s="29" t="s">
        <v>29</v>
      </c>
      <c r="CV26" s="30"/>
      <c r="CW26" s="30"/>
      <c r="CX26" s="30"/>
      <c r="CY26" s="30"/>
      <c r="CZ26" s="30"/>
      <c r="DA26" s="30"/>
      <c r="DB26" s="30"/>
      <c r="DC26" s="30"/>
      <c r="DD26" s="30"/>
      <c r="DE26" s="30"/>
      <c r="DF26" s="30"/>
      <c r="DG26" s="23" t="s">
        <v>29</v>
      </c>
      <c r="DH26" s="23" t="s">
        <v>27</v>
      </c>
      <c r="DI26" s="23"/>
      <c r="DJ26" s="30"/>
      <c r="DK26" s="29" t="s">
        <v>29</v>
      </c>
      <c r="DL26" s="29" t="s">
        <v>27</v>
      </c>
      <c r="DM26" s="30"/>
      <c r="DN26" s="30"/>
      <c r="DO26" s="30" t="s">
        <v>29</v>
      </c>
      <c r="DP26" s="30"/>
      <c r="DQ26" s="30"/>
      <c r="DR26" s="30"/>
      <c r="DS26" s="30"/>
      <c r="DT26" s="30"/>
      <c r="DU26" s="30"/>
      <c r="DV26" s="30"/>
      <c r="DW26" s="29"/>
      <c r="DX26" s="30"/>
      <c r="DY26" s="30"/>
      <c r="DZ26" s="30"/>
      <c r="EA26" s="29"/>
      <c r="EB26" s="30"/>
      <c r="EC26" s="30"/>
      <c r="ED26" s="30"/>
      <c r="EE26" s="29" t="s">
        <v>29</v>
      </c>
      <c r="EF26" s="29" t="s">
        <v>27</v>
      </c>
      <c r="EG26" s="30"/>
      <c r="EH26" s="30"/>
      <c r="EI26" s="30" t="s">
        <v>27</v>
      </c>
      <c r="EJ26" s="30"/>
      <c r="EK26" s="30"/>
      <c r="EL26" s="30"/>
      <c r="EM26" s="29"/>
      <c r="EN26" s="30"/>
      <c r="EO26" s="30"/>
      <c r="EP26" s="30"/>
      <c r="EQ26" s="30" t="s">
        <v>29</v>
      </c>
      <c r="ER26" s="30"/>
      <c r="ES26" s="30"/>
      <c r="ET26" s="30"/>
      <c r="EU26" s="29"/>
      <c r="EV26" s="29" t="s">
        <v>35</v>
      </c>
      <c r="EW26" s="30"/>
      <c r="EX26" s="30"/>
      <c r="EY26" s="29" t="s">
        <v>47</v>
      </c>
      <c r="EZ26" s="29"/>
      <c r="FA26" s="30"/>
      <c r="FB26" s="30"/>
      <c r="FC26" s="29"/>
      <c r="FD26" s="30"/>
      <c r="FE26" s="30"/>
      <c r="FF26" s="30"/>
      <c r="FG26" s="30"/>
      <c r="FH26" s="30"/>
      <c r="FI26" s="30"/>
      <c r="FJ26" s="30"/>
      <c r="FK26" s="29"/>
      <c r="FL26" s="30"/>
      <c r="FM26" s="30"/>
      <c r="FN26" s="30"/>
      <c r="FO26" s="29" t="s">
        <v>29</v>
      </c>
      <c r="FP26" s="30"/>
      <c r="FQ26" s="30"/>
      <c r="FR26" s="30"/>
      <c r="FS26" s="30"/>
      <c r="FT26" s="30"/>
      <c r="FU26" s="30"/>
      <c r="FV26" s="30"/>
      <c r="FW26" s="29" t="s">
        <v>29</v>
      </c>
      <c r="FX26" s="29"/>
      <c r="FY26" s="30"/>
      <c r="FZ26" s="30"/>
      <c r="GA26" s="36">
        <f t="shared" si="0"/>
        <v>32</v>
      </c>
      <c r="GB26" s="31"/>
      <c r="GV26" s="31"/>
      <c r="GW26" s="31"/>
      <c r="GX26" s="31"/>
      <c r="GY26" s="31"/>
      <c r="GZ26" s="31"/>
      <c r="HA26" s="31"/>
      <c r="HB26" s="31"/>
      <c r="HC26" s="31"/>
      <c r="HD26" s="31"/>
      <c r="HE26" s="31"/>
      <c r="HF26" s="31"/>
      <c r="HG26" s="31"/>
      <c r="HH26" s="31"/>
      <c r="HI26" s="31"/>
    </row>
    <row r="27" spans="1:217" ht="24" customHeight="1" x14ac:dyDescent="0.25">
      <c r="A27" s="24">
        <v>21</v>
      </c>
      <c r="B27" s="25">
        <v>21</v>
      </c>
      <c r="C27" s="10" t="s">
        <v>29</v>
      </c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 t="s">
        <v>29</v>
      </c>
      <c r="T27" s="10" t="s">
        <v>27</v>
      </c>
      <c r="U27" s="10"/>
      <c r="V27" s="10"/>
      <c r="W27" s="10"/>
      <c r="X27" s="10"/>
      <c r="Y27" s="10"/>
      <c r="Z27" s="10"/>
      <c r="AA27" s="10" t="s">
        <v>29</v>
      </c>
      <c r="AB27" s="10"/>
      <c r="AC27" s="10"/>
      <c r="AD27" s="10"/>
      <c r="AE27" s="10" t="s">
        <v>29</v>
      </c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26"/>
      <c r="AQ27" s="27" t="s">
        <v>29</v>
      </c>
      <c r="AR27" s="28"/>
      <c r="AS27" s="28"/>
      <c r="AT27" s="28"/>
      <c r="AU27" s="29" t="s">
        <v>29</v>
      </c>
      <c r="AV27" s="29"/>
      <c r="AW27" s="30"/>
      <c r="AX27" s="30"/>
      <c r="AY27" s="30"/>
      <c r="AZ27" s="30"/>
      <c r="BA27" s="30"/>
      <c r="BB27" s="30"/>
      <c r="BC27" s="29" t="s">
        <v>47</v>
      </c>
      <c r="BD27" s="30" t="s">
        <v>29</v>
      </c>
      <c r="BE27" s="30"/>
      <c r="BF27" s="30"/>
      <c r="BG27" s="29"/>
      <c r="BH27" s="30"/>
      <c r="BI27" s="30"/>
      <c r="BJ27" s="30"/>
      <c r="BK27" s="29" t="s">
        <v>29</v>
      </c>
      <c r="BL27" s="29" t="s">
        <v>27</v>
      </c>
      <c r="BM27" s="30"/>
      <c r="BN27" s="30"/>
      <c r="BO27" s="29" t="s">
        <v>29</v>
      </c>
      <c r="BP27" s="30"/>
      <c r="BQ27" s="30"/>
      <c r="BR27" s="30"/>
      <c r="BS27" s="30"/>
      <c r="BT27" s="30"/>
      <c r="BU27" s="30"/>
      <c r="BV27" s="30"/>
      <c r="BW27" s="29" t="s">
        <v>29</v>
      </c>
      <c r="BX27" s="30"/>
      <c r="BY27" s="30"/>
      <c r="BZ27" s="30"/>
      <c r="CA27" s="30"/>
      <c r="CB27" s="30"/>
      <c r="CC27" s="30"/>
      <c r="CD27" s="30"/>
      <c r="CE27" s="30" t="s">
        <v>47</v>
      </c>
      <c r="CF27" s="29"/>
      <c r="CG27" s="30"/>
      <c r="CH27" s="30"/>
      <c r="CI27" s="30" t="s">
        <v>29</v>
      </c>
      <c r="CJ27" s="29"/>
      <c r="CK27" s="30"/>
      <c r="CL27" s="30"/>
      <c r="CM27" s="29" t="s">
        <v>29</v>
      </c>
      <c r="CN27" s="30"/>
      <c r="CO27" s="30"/>
      <c r="CP27" s="30"/>
      <c r="CQ27" s="29" t="s">
        <v>29</v>
      </c>
      <c r="CR27" s="30" t="s">
        <v>27</v>
      </c>
      <c r="CS27" s="30"/>
      <c r="CT27" s="30"/>
      <c r="CU27" s="29" t="s">
        <v>29</v>
      </c>
      <c r="CV27" s="30"/>
      <c r="CW27" s="30"/>
      <c r="CX27" s="30"/>
      <c r="CY27" s="30"/>
      <c r="CZ27" s="30"/>
      <c r="DA27" s="30"/>
      <c r="DB27" s="30"/>
      <c r="DC27" s="30"/>
      <c r="DD27" s="30"/>
      <c r="DE27" s="30"/>
      <c r="DF27" s="30"/>
      <c r="DG27" s="23" t="s">
        <v>29</v>
      </c>
      <c r="DH27" s="23" t="s">
        <v>27</v>
      </c>
      <c r="DI27" s="23"/>
      <c r="DJ27" s="30"/>
      <c r="DK27" s="29" t="s">
        <v>29</v>
      </c>
      <c r="DL27" s="29" t="s">
        <v>27</v>
      </c>
      <c r="DM27" s="30"/>
      <c r="DN27" s="30"/>
      <c r="DO27" s="30" t="s">
        <v>29</v>
      </c>
      <c r="DP27" s="30"/>
      <c r="DQ27" s="30"/>
      <c r="DR27" s="30"/>
      <c r="DS27" s="29"/>
      <c r="DT27" s="30"/>
      <c r="DU27" s="30"/>
      <c r="DV27" s="30"/>
      <c r="DW27" s="30"/>
      <c r="DX27" s="30"/>
      <c r="DY27" s="30"/>
      <c r="DZ27" s="30"/>
      <c r="EA27" s="29" t="s">
        <v>29</v>
      </c>
      <c r="EB27" s="30"/>
      <c r="EC27" s="30"/>
      <c r="ED27" s="30"/>
      <c r="EE27" s="29" t="s">
        <v>29</v>
      </c>
      <c r="EF27" s="29" t="s">
        <v>27</v>
      </c>
      <c r="EG27" s="30"/>
      <c r="EH27" s="30"/>
      <c r="EI27" s="29" t="s">
        <v>27</v>
      </c>
      <c r="EJ27" s="30"/>
      <c r="EK27" s="30"/>
      <c r="EL27" s="30"/>
      <c r="EM27" s="29"/>
      <c r="EN27" s="30"/>
      <c r="EO27" s="30"/>
      <c r="EP27" s="30"/>
      <c r="EQ27" s="29" t="s">
        <v>29</v>
      </c>
      <c r="ER27" s="30"/>
      <c r="ES27" s="30"/>
      <c r="ET27" s="30"/>
      <c r="EU27" s="29"/>
      <c r="EV27" s="29"/>
      <c r="EW27" s="30"/>
      <c r="EX27" s="30"/>
      <c r="EY27" s="29" t="s">
        <v>47</v>
      </c>
      <c r="EZ27" s="29" t="s">
        <v>27</v>
      </c>
      <c r="FA27" s="30"/>
      <c r="FB27" s="30"/>
      <c r="FC27" s="30"/>
      <c r="FD27" s="30"/>
      <c r="FE27" s="30"/>
      <c r="FF27" s="30"/>
      <c r="FG27" s="30"/>
      <c r="FH27" s="30"/>
      <c r="FI27" s="30"/>
      <c r="FJ27" s="30"/>
      <c r="FK27" s="29"/>
      <c r="FL27" s="30"/>
      <c r="FM27" s="30"/>
      <c r="FN27" s="30"/>
      <c r="FO27" s="29" t="s">
        <v>29</v>
      </c>
      <c r="FP27" s="30"/>
      <c r="FQ27" s="30"/>
      <c r="FR27" s="30"/>
      <c r="FS27" s="29"/>
      <c r="FT27" s="29"/>
      <c r="FU27" s="30"/>
      <c r="FV27" s="30"/>
      <c r="FW27" s="29" t="s">
        <v>29</v>
      </c>
      <c r="FX27" s="29"/>
      <c r="FY27" s="30"/>
      <c r="FZ27" s="30"/>
      <c r="GA27" s="36">
        <f t="shared" si="0"/>
        <v>33</v>
      </c>
      <c r="GB27" s="31"/>
      <c r="GV27" s="31"/>
      <c r="GW27" s="31"/>
      <c r="GX27" s="31"/>
      <c r="GY27" s="31"/>
      <c r="GZ27" s="31"/>
      <c r="HA27" s="31"/>
      <c r="HB27" s="31"/>
      <c r="HC27" s="31"/>
      <c r="HD27" s="31"/>
      <c r="HE27" s="31"/>
      <c r="HF27" s="31"/>
      <c r="HG27" s="31"/>
      <c r="HH27" s="31"/>
      <c r="HI27" s="31"/>
    </row>
    <row r="28" spans="1:217" ht="24" customHeight="1" x14ac:dyDescent="0.25">
      <c r="A28" s="24">
        <v>22</v>
      </c>
      <c r="B28" s="25">
        <v>22</v>
      </c>
      <c r="C28" s="10" t="s">
        <v>29</v>
      </c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 t="s">
        <v>29</v>
      </c>
      <c r="T28" s="10" t="s">
        <v>27</v>
      </c>
      <c r="U28" s="10" t="s">
        <v>42</v>
      </c>
      <c r="V28" s="10" t="s">
        <v>35</v>
      </c>
      <c r="W28" s="10"/>
      <c r="X28" s="10"/>
      <c r="Y28" s="10"/>
      <c r="Z28" s="10"/>
      <c r="AA28" s="10" t="s">
        <v>29</v>
      </c>
      <c r="AB28" s="10" t="s">
        <v>27</v>
      </c>
      <c r="AC28" s="10"/>
      <c r="AD28" s="10"/>
      <c r="AE28" s="10" t="s">
        <v>29</v>
      </c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26"/>
      <c r="AQ28" s="27" t="s">
        <v>29</v>
      </c>
      <c r="AR28" s="28"/>
      <c r="AS28" s="28"/>
      <c r="AT28" s="28"/>
      <c r="AU28" s="29" t="s">
        <v>29</v>
      </c>
      <c r="AV28" s="29"/>
      <c r="AW28" s="30"/>
      <c r="AX28" s="30"/>
      <c r="AY28" s="30"/>
      <c r="AZ28" s="30"/>
      <c r="BA28" s="30"/>
      <c r="BB28" s="30"/>
      <c r="BC28" s="29" t="s">
        <v>47</v>
      </c>
      <c r="BD28" s="30" t="s">
        <v>29</v>
      </c>
      <c r="BE28" s="30"/>
      <c r="BF28" s="30"/>
      <c r="BG28" s="29"/>
      <c r="BH28" s="30"/>
      <c r="BI28" s="30"/>
      <c r="BJ28" s="30"/>
      <c r="BK28" s="29" t="s">
        <v>29</v>
      </c>
      <c r="BL28" s="29" t="s">
        <v>27</v>
      </c>
      <c r="BM28" s="30"/>
      <c r="BN28" s="30"/>
      <c r="BO28" s="29" t="s">
        <v>29</v>
      </c>
      <c r="BP28" s="29"/>
      <c r="BQ28" s="30"/>
      <c r="BR28" s="30"/>
      <c r="BS28" s="29"/>
      <c r="BT28" s="30"/>
      <c r="BU28" s="30"/>
      <c r="BV28" s="30"/>
      <c r="BW28" s="29" t="s">
        <v>29</v>
      </c>
      <c r="BX28" s="30"/>
      <c r="BY28" s="29"/>
      <c r="BZ28" s="30"/>
      <c r="CA28" s="29"/>
      <c r="CB28" s="30"/>
      <c r="CC28" s="30"/>
      <c r="CD28" s="30"/>
      <c r="CE28" s="30" t="s">
        <v>47</v>
      </c>
      <c r="CF28" s="30"/>
      <c r="CG28" s="30"/>
      <c r="CH28" s="30"/>
      <c r="CI28" s="30" t="s">
        <v>29</v>
      </c>
      <c r="CJ28" s="29"/>
      <c r="CK28" s="30"/>
      <c r="CL28" s="30"/>
      <c r="CM28" s="29" t="s">
        <v>29</v>
      </c>
      <c r="CN28" s="30"/>
      <c r="CO28" s="30"/>
      <c r="CP28" s="30"/>
      <c r="CQ28" s="29"/>
      <c r="CR28" s="30" t="s">
        <v>27</v>
      </c>
      <c r="CS28" s="30"/>
      <c r="CT28" s="30"/>
      <c r="CU28" s="29" t="s">
        <v>29</v>
      </c>
      <c r="CV28" s="30"/>
      <c r="CW28" s="30"/>
      <c r="CX28" s="30"/>
      <c r="CY28" s="30"/>
      <c r="CZ28" s="30"/>
      <c r="DA28" s="30" t="s">
        <v>116</v>
      </c>
      <c r="DB28" s="30"/>
      <c r="DC28" s="30"/>
      <c r="DD28" s="30"/>
      <c r="DE28" s="30"/>
      <c r="DF28" s="30"/>
      <c r="DG28" s="23" t="s">
        <v>29</v>
      </c>
      <c r="DH28" s="23" t="s">
        <v>27</v>
      </c>
      <c r="DI28" s="23"/>
      <c r="DJ28" s="30"/>
      <c r="DK28" s="29" t="s">
        <v>29</v>
      </c>
      <c r="DL28" s="29" t="s">
        <v>27</v>
      </c>
      <c r="DM28" s="30"/>
      <c r="DN28" s="30"/>
      <c r="DO28" s="30" t="s">
        <v>29</v>
      </c>
      <c r="DP28" s="30"/>
      <c r="DQ28" s="30"/>
      <c r="DR28" s="30"/>
      <c r="DS28" s="29"/>
      <c r="DT28" s="30"/>
      <c r="DU28" s="30"/>
      <c r="DV28" s="30"/>
      <c r="DW28" s="30"/>
      <c r="DX28" s="30"/>
      <c r="DY28" s="30"/>
      <c r="DZ28" s="30"/>
      <c r="EA28" s="29" t="s">
        <v>29</v>
      </c>
      <c r="EB28" s="30"/>
      <c r="EC28" s="30"/>
      <c r="ED28" s="30"/>
      <c r="EE28" s="29" t="s">
        <v>29</v>
      </c>
      <c r="EF28" s="29" t="s">
        <v>27</v>
      </c>
      <c r="EG28" s="30"/>
      <c r="EH28" s="30"/>
      <c r="EI28" s="29" t="s">
        <v>27</v>
      </c>
      <c r="EJ28" s="30"/>
      <c r="EK28" s="30"/>
      <c r="EL28" s="30"/>
      <c r="EM28" s="29"/>
      <c r="EN28" s="30"/>
      <c r="EO28" s="30"/>
      <c r="EP28" s="30"/>
      <c r="EQ28" s="30" t="s">
        <v>29</v>
      </c>
      <c r="ER28" s="30"/>
      <c r="ES28" s="30"/>
      <c r="ET28" s="30"/>
      <c r="EU28" s="29"/>
      <c r="EV28" s="29"/>
      <c r="EW28" s="30"/>
      <c r="EX28" s="30"/>
      <c r="EY28" s="29" t="s">
        <v>47</v>
      </c>
      <c r="EZ28" s="29" t="s">
        <v>27</v>
      </c>
      <c r="FA28" s="30"/>
      <c r="FB28" s="30"/>
      <c r="FC28" s="30"/>
      <c r="FD28" s="30"/>
      <c r="FE28" s="30"/>
      <c r="FF28" s="30"/>
      <c r="FG28" s="30"/>
      <c r="FH28" s="30"/>
      <c r="FI28" s="30"/>
      <c r="FJ28" s="30"/>
      <c r="FK28" s="29"/>
      <c r="FL28" s="30"/>
      <c r="FM28" s="30"/>
      <c r="FN28" s="30"/>
      <c r="FO28" s="29" t="s">
        <v>29</v>
      </c>
      <c r="FP28" s="30"/>
      <c r="FQ28" s="30"/>
      <c r="FR28" s="30"/>
      <c r="FS28" s="30"/>
      <c r="FT28" s="30"/>
      <c r="FU28" s="30"/>
      <c r="FV28" s="30"/>
      <c r="FW28" s="29" t="s">
        <v>29</v>
      </c>
      <c r="FX28" s="30"/>
      <c r="FY28" s="30"/>
      <c r="FZ28" s="30"/>
      <c r="GA28" s="36">
        <f t="shared" si="0"/>
        <v>36</v>
      </c>
      <c r="GB28" s="31"/>
      <c r="GV28" s="31"/>
      <c r="GW28" s="31"/>
      <c r="GX28" s="31"/>
      <c r="GY28" s="31"/>
      <c r="GZ28" s="31"/>
      <c r="HA28" s="31"/>
      <c r="HB28" s="31"/>
      <c r="HC28" s="31"/>
      <c r="HD28" s="31"/>
      <c r="HE28" s="31"/>
      <c r="HF28" s="31"/>
      <c r="HG28" s="31"/>
      <c r="HH28" s="31"/>
      <c r="HI28" s="31"/>
    </row>
    <row r="29" spans="1:217" ht="24" customHeight="1" x14ac:dyDescent="0.25">
      <c r="A29" s="24">
        <v>23</v>
      </c>
      <c r="B29" s="25">
        <v>23</v>
      </c>
      <c r="C29" s="10" t="s">
        <v>29</v>
      </c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 t="s">
        <v>29</v>
      </c>
      <c r="T29" s="10" t="s">
        <v>27</v>
      </c>
      <c r="U29" s="10" t="s">
        <v>42</v>
      </c>
      <c r="V29" s="10" t="s">
        <v>35</v>
      </c>
      <c r="W29" s="10"/>
      <c r="X29" s="10"/>
      <c r="Y29" s="10"/>
      <c r="Z29" s="10"/>
      <c r="AA29" s="10" t="s">
        <v>29</v>
      </c>
      <c r="AB29" s="10"/>
      <c r="AC29" s="10"/>
      <c r="AD29" s="10"/>
      <c r="AE29" s="10" t="s">
        <v>29</v>
      </c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26"/>
      <c r="AQ29" s="27" t="s">
        <v>29</v>
      </c>
      <c r="AR29" s="28"/>
      <c r="AS29" s="28"/>
      <c r="AT29" s="28"/>
      <c r="AU29" s="29" t="s">
        <v>29</v>
      </c>
      <c r="AV29" s="29"/>
      <c r="AW29" s="30"/>
      <c r="AX29" s="30"/>
      <c r="AY29" s="30"/>
      <c r="AZ29" s="30"/>
      <c r="BA29" s="30"/>
      <c r="BB29" s="30"/>
      <c r="BC29" s="29" t="s">
        <v>47</v>
      </c>
      <c r="BD29" s="29" t="s">
        <v>29</v>
      </c>
      <c r="BE29" s="30"/>
      <c r="BF29" s="30"/>
      <c r="BG29" s="29"/>
      <c r="BH29" s="30"/>
      <c r="BI29" s="30"/>
      <c r="BJ29" s="30"/>
      <c r="BK29" s="29" t="s">
        <v>29</v>
      </c>
      <c r="BL29" s="30" t="s">
        <v>27</v>
      </c>
      <c r="BM29" s="30"/>
      <c r="BN29" s="30"/>
      <c r="BO29" s="29" t="s">
        <v>29</v>
      </c>
      <c r="BP29" s="30"/>
      <c r="BQ29" s="30"/>
      <c r="BR29" s="30"/>
      <c r="BS29" s="30"/>
      <c r="BT29" s="30"/>
      <c r="BU29" s="30"/>
      <c r="BV29" s="30"/>
      <c r="BW29" s="29" t="s">
        <v>29</v>
      </c>
      <c r="BX29" s="30"/>
      <c r="BY29" s="30"/>
      <c r="BZ29" s="30"/>
      <c r="CA29" s="30"/>
      <c r="CB29" s="30"/>
      <c r="CC29" s="30"/>
      <c r="CD29" s="30"/>
      <c r="CE29" s="29" t="s">
        <v>47</v>
      </c>
      <c r="CF29" s="29"/>
      <c r="CG29" s="30"/>
      <c r="CH29" s="30"/>
      <c r="CI29" s="29" t="s">
        <v>29</v>
      </c>
      <c r="CJ29" s="29"/>
      <c r="CK29" s="30"/>
      <c r="CL29" s="30"/>
      <c r="CM29" s="29" t="s">
        <v>29</v>
      </c>
      <c r="CN29" s="30"/>
      <c r="CO29" s="30"/>
      <c r="CP29" s="30"/>
      <c r="CQ29" s="29"/>
      <c r="CR29" s="29" t="s">
        <v>27</v>
      </c>
      <c r="CS29" s="30"/>
      <c r="CT29" s="30"/>
      <c r="CU29" s="29" t="s">
        <v>29</v>
      </c>
      <c r="CV29" s="30"/>
      <c r="CW29" s="30"/>
      <c r="CX29" s="30"/>
      <c r="CY29" s="30"/>
      <c r="CZ29" s="30"/>
      <c r="DA29" s="30"/>
      <c r="DB29" s="30"/>
      <c r="DC29" s="30"/>
      <c r="DD29" s="30"/>
      <c r="DE29" s="30"/>
      <c r="DF29" s="30"/>
      <c r="DG29" s="23" t="s">
        <v>29</v>
      </c>
      <c r="DH29" s="23" t="s">
        <v>27</v>
      </c>
      <c r="DI29" s="23"/>
      <c r="DJ29" s="30"/>
      <c r="DK29" s="29" t="s">
        <v>29</v>
      </c>
      <c r="DL29" s="29" t="s">
        <v>27</v>
      </c>
      <c r="DM29" s="30"/>
      <c r="DN29" s="30"/>
      <c r="DO29" s="30" t="s">
        <v>29</v>
      </c>
      <c r="DP29" s="30" t="s">
        <v>35</v>
      </c>
      <c r="DQ29" s="30"/>
      <c r="DR29" s="30"/>
      <c r="DS29" s="30"/>
      <c r="DT29" s="30"/>
      <c r="DU29" s="30"/>
      <c r="DV29" s="30"/>
      <c r="DW29" s="30"/>
      <c r="DX29" s="30"/>
      <c r="DY29" s="30"/>
      <c r="DZ29" s="30"/>
      <c r="EA29" s="29" t="s">
        <v>29</v>
      </c>
      <c r="EB29" s="30"/>
      <c r="EC29" s="30"/>
      <c r="ED29" s="30"/>
      <c r="EE29" s="29" t="s">
        <v>29</v>
      </c>
      <c r="EF29" s="29" t="s">
        <v>27</v>
      </c>
      <c r="EG29" s="30"/>
      <c r="EH29" s="30"/>
      <c r="EI29" s="29" t="s">
        <v>27</v>
      </c>
      <c r="EJ29" s="30"/>
      <c r="EK29" s="30"/>
      <c r="EL29" s="30"/>
      <c r="EM29" s="29"/>
      <c r="EN29" s="30"/>
      <c r="EO29" s="30"/>
      <c r="EP29" s="30"/>
      <c r="EQ29" s="30" t="s">
        <v>29</v>
      </c>
      <c r="ER29" s="30"/>
      <c r="ES29" s="30"/>
      <c r="ET29" s="30"/>
      <c r="EU29" s="29" t="s">
        <v>27</v>
      </c>
      <c r="EV29" s="30"/>
      <c r="EW29" s="30"/>
      <c r="EX29" s="30"/>
      <c r="EY29" s="29" t="s">
        <v>47</v>
      </c>
      <c r="EZ29" s="29"/>
      <c r="FA29" s="30"/>
      <c r="FB29" s="30"/>
      <c r="FC29" s="30"/>
      <c r="FD29" s="30"/>
      <c r="FE29" s="30"/>
      <c r="FF29" s="30"/>
      <c r="FG29" s="29"/>
      <c r="FH29" s="30"/>
      <c r="FI29" s="30"/>
      <c r="FJ29" s="30"/>
      <c r="FK29" s="29"/>
      <c r="FL29" s="29"/>
      <c r="FM29" s="30"/>
      <c r="FN29" s="30"/>
      <c r="FO29" s="29" t="s">
        <v>29</v>
      </c>
      <c r="FP29" s="30"/>
      <c r="FQ29" s="30"/>
      <c r="FR29" s="30"/>
      <c r="FS29" s="29"/>
      <c r="FT29" s="30" t="s">
        <v>29</v>
      </c>
      <c r="FU29" s="30"/>
      <c r="FV29" s="30"/>
      <c r="FW29" s="29" t="s">
        <v>29</v>
      </c>
      <c r="FX29" s="29"/>
      <c r="FY29" s="30"/>
      <c r="FZ29" s="30"/>
      <c r="GA29" s="36">
        <f t="shared" si="0"/>
        <v>36</v>
      </c>
      <c r="GB29" s="31"/>
      <c r="GV29" s="31"/>
      <c r="GW29" s="31"/>
      <c r="GX29" s="31"/>
      <c r="GY29" s="31"/>
      <c r="GZ29" s="31"/>
      <c r="HA29" s="31"/>
      <c r="HB29" s="31"/>
      <c r="HC29" s="31"/>
      <c r="HD29" s="31"/>
      <c r="HE29" s="31"/>
      <c r="HF29" s="31"/>
      <c r="HG29" s="31"/>
      <c r="HH29" s="31"/>
      <c r="HI29" s="31"/>
    </row>
    <row r="30" spans="1:217" ht="24" customHeight="1" x14ac:dyDescent="0.25">
      <c r="A30" s="24">
        <v>24</v>
      </c>
      <c r="B30" s="25">
        <v>24</v>
      </c>
      <c r="C30" s="10" t="s">
        <v>29</v>
      </c>
      <c r="D30" s="10" t="s">
        <v>35</v>
      </c>
      <c r="E30" s="10" t="s">
        <v>27</v>
      </c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 t="s">
        <v>29</v>
      </c>
      <c r="T30" s="10" t="s">
        <v>27</v>
      </c>
      <c r="U30" s="10" t="s">
        <v>35</v>
      </c>
      <c r="V30" s="10" t="s">
        <v>35</v>
      </c>
      <c r="W30" s="10"/>
      <c r="X30" s="10"/>
      <c r="Y30" s="10"/>
      <c r="Z30" s="10"/>
      <c r="AA30" s="10" t="s">
        <v>29</v>
      </c>
      <c r="AB30" s="10"/>
      <c r="AC30" s="10"/>
      <c r="AD30" s="10"/>
      <c r="AE30" s="10" t="s">
        <v>29</v>
      </c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26"/>
      <c r="AQ30" s="27" t="s">
        <v>29</v>
      </c>
      <c r="AR30" s="28"/>
      <c r="AS30" s="28"/>
      <c r="AT30" s="28"/>
      <c r="AU30" s="29" t="s">
        <v>29</v>
      </c>
      <c r="AV30" s="29" t="s">
        <v>27</v>
      </c>
      <c r="AW30" s="30"/>
      <c r="AX30" s="30"/>
      <c r="AY30" s="30"/>
      <c r="AZ30" s="30"/>
      <c r="BA30" s="30"/>
      <c r="BB30" s="30"/>
      <c r="BC30" s="29" t="s">
        <v>47</v>
      </c>
      <c r="BD30" s="29"/>
      <c r="BE30" s="30"/>
      <c r="BF30" s="30"/>
      <c r="BG30" s="29"/>
      <c r="BH30" s="30"/>
      <c r="BI30" s="30"/>
      <c r="BJ30" s="30"/>
      <c r="BK30" s="29" t="s">
        <v>29</v>
      </c>
      <c r="BL30" s="29" t="s">
        <v>27</v>
      </c>
      <c r="BM30" s="30"/>
      <c r="BN30" s="30"/>
      <c r="BO30" s="29" t="s">
        <v>29</v>
      </c>
      <c r="BP30" s="29"/>
      <c r="BQ30" s="29"/>
      <c r="BR30" s="30"/>
      <c r="BS30" s="30"/>
      <c r="BT30" s="30"/>
      <c r="BU30" s="30"/>
      <c r="BV30" s="30"/>
      <c r="BW30" s="29" t="s">
        <v>29</v>
      </c>
      <c r="BX30" s="30"/>
      <c r="BY30" s="30"/>
      <c r="BZ30" s="30"/>
      <c r="CA30" s="30"/>
      <c r="CB30" s="30"/>
      <c r="CC30" s="30"/>
      <c r="CD30" s="30"/>
      <c r="CE30" s="30"/>
      <c r="CF30" s="30" t="s">
        <v>31</v>
      </c>
      <c r="CG30" s="30"/>
      <c r="CH30" s="30"/>
      <c r="CI30" s="29" t="s">
        <v>29</v>
      </c>
      <c r="CJ30" s="29"/>
      <c r="CK30" s="30"/>
      <c r="CL30" s="30"/>
      <c r="CM30" s="29" t="s">
        <v>29</v>
      </c>
      <c r="CN30" s="30"/>
      <c r="CO30" s="30"/>
      <c r="CP30" s="30"/>
      <c r="CQ30" s="29" t="s">
        <v>29</v>
      </c>
      <c r="CR30" s="30" t="s">
        <v>27</v>
      </c>
      <c r="CS30" s="30"/>
      <c r="CT30" s="30"/>
      <c r="CU30" s="29" t="s">
        <v>29</v>
      </c>
      <c r="CV30" s="30"/>
      <c r="CW30" s="30"/>
      <c r="CX30" s="30"/>
      <c r="CY30" s="30"/>
      <c r="CZ30" s="30"/>
      <c r="DA30" s="30"/>
      <c r="DB30" s="30"/>
      <c r="DC30" s="30"/>
      <c r="DD30" s="30"/>
      <c r="DE30" s="30"/>
      <c r="DF30" s="30"/>
      <c r="DG30" s="23" t="s">
        <v>29</v>
      </c>
      <c r="DH30" s="23" t="s">
        <v>27</v>
      </c>
      <c r="DI30" s="23"/>
      <c r="DJ30" s="30"/>
      <c r="DK30" s="29" t="s">
        <v>29</v>
      </c>
      <c r="DL30" s="29" t="s">
        <v>27</v>
      </c>
      <c r="DM30" s="30"/>
      <c r="DN30" s="30"/>
      <c r="DO30" s="30"/>
      <c r="DP30" s="30"/>
      <c r="DQ30" s="30"/>
      <c r="DR30" s="30"/>
      <c r="DS30" s="30"/>
      <c r="DT30" s="30"/>
      <c r="DU30" s="30"/>
      <c r="DV30" s="30"/>
      <c r="DW30" s="30"/>
      <c r="DX30" s="30"/>
      <c r="DY30" s="30"/>
      <c r="DZ30" s="30"/>
      <c r="EA30" s="29" t="s">
        <v>29</v>
      </c>
      <c r="EB30" s="29" t="s">
        <v>27</v>
      </c>
      <c r="EC30" s="30"/>
      <c r="ED30" s="30"/>
      <c r="EE30" s="29" t="s">
        <v>29</v>
      </c>
      <c r="EF30" s="29" t="s">
        <v>27</v>
      </c>
      <c r="EG30" s="30"/>
      <c r="EH30" s="30"/>
      <c r="EI30" s="29" t="s">
        <v>27</v>
      </c>
      <c r="EJ30" s="29"/>
      <c r="EK30" s="30"/>
      <c r="EL30" s="30"/>
      <c r="EM30" s="29"/>
      <c r="EN30" s="30"/>
      <c r="EO30" s="30"/>
      <c r="EP30" s="30"/>
      <c r="EQ30" s="30"/>
      <c r="ER30" s="30"/>
      <c r="ES30" s="30"/>
      <c r="ET30" s="30"/>
      <c r="EU30" s="29" t="s">
        <v>27</v>
      </c>
      <c r="EV30" s="30"/>
      <c r="EW30" s="30"/>
      <c r="EX30" s="30"/>
      <c r="EY30" s="29" t="s">
        <v>47</v>
      </c>
      <c r="EZ30" s="29"/>
      <c r="FA30" s="30"/>
      <c r="FB30" s="30"/>
      <c r="FC30" s="30"/>
      <c r="FD30" s="30"/>
      <c r="FE30" s="30"/>
      <c r="FF30" s="30"/>
      <c r="FG30" s="30"/>
      <c r="FH30" s="30"/>
      <c r="FI30" s="30"/>
      <c r="FJ30" s="30"/>
      <c r="FK30" s="29"/>
      <c r="FL30" s="30"/>
      <c r="FM30" s="30"/>
      <c r="FN30" s="30"/>
      <c r="FO30" s="29" t="s">
        <v>29</v>
      </c>
      <c r="FP30" s="30"/>
      <c r="FQ30" s="30"/>
      <c r="FR30" s="30"/>
      <c r="FS30" s="29"/>
      <c r="FT30" s="30" t="s">
        <v>29</v>
      </c>
      <c r="FU30" s="30"/>
      <c r="FV30" s="30"/>
      <c r="FW30" s="29" t="s">
        <v>29</v>
      </c>
      <c r="FX30" s="29"/>
      <c r="FY30" s="30"/>
      <c r="FZ30" s="30"/>
      <c r="GA30" s="36">
        <f t="shared" si="0"/>
        <v>37</v>
      </c>
      <c r="GB30" s="31"/>
      <c r="GV30" s="31"/>
      <c r="GW30" s="31"/>
      <c r="GX30" s="31"/>
      <c r="GY30" s="31"/>
      <c r="GZ30" s="31"/>
      <c r="HA30" s="31"/>
      <c r="HB30" s="31"/>
      <c r="HC30" s="31"/>
      <c r="HD30" s="31"/>
      <c r="HE30" s="31"/>
      <c r="HF30" s="31"/>
      <c r="HG30" s="31"/>
      <c r="HH30" s="31"/>
      <c r="HI30" s="31"/>
    </row>
    <row r="31" spans="1:217" ht="24" customHeight="1" x14ac:dyDescent="0.25">
      <c r="A31" s="24">
        <v>25</v>
      </c>
      <c r="B31" s="25">
        <v>25</v>
      </c>
      <c r="C31" s="10" t="s">
        <v>29</v>
      </c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 t="s">
        <v>29</v>
      </c>
      <c r="AB31" s="10"/>
      <c r="AC31" s="10"/>
      <c r="AD31" s="10"/>
      <c r="AE31" s="10" t="s">
        <v>29</v>
      </c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26"/>
      <c r="AQ31" s="27" t="s">
        <v>29</v>
      </c>
      <c r="AR31" s="28"/>
      <c r="AS31" s="28"/>
      <c r="AT31" s="28"/>
      <c r="AU31" s="29" t="s">
        <v>29</v>
      </c>
      <c r="AV31" s="29" t="s">
        <v>27</v>
      </c>
      <c r="AW31" s="30"/>
      <c r="AX31" s="30"/>
      <c r="AY31" s="30"/>
      <c r="AZ31" s="30"/>
      <c r="BA31" s="30"/>
      <c r="BB31" s="30"/>
      <c r="BC31" s="29" t="s">
        <v>47</v>
      </c>
      <c r="BD31" s="29"/>
      <c r="BE31" s="30"/>
      <c r="BF31" s="30"/>
      <c r="BG31" s="29"/>
      <c r="BH31" s="30"/>
      <c r="BI31" s="30"/>
      <c r="BJ31" s="30"/>
      <c r="BK31" s="29" t="s">
        <v>29</v>
      </c>
      <c r="BL31" s="29" t="s">
        <v>27</v>
      </c>
      <c r="BM31" s="30"/>
      <c r="BN31" s="30"/>
      <c r="BO31" s="29" t="s">
        <v>29</v>
      </c>
      <c r="BP31" s="30"/>
      <c r="BQ31" s="30"/>
      <c r="BR31" s="30"/>
      <c r="BS31" s="30"/>
      <c r="BT31" s="30"/>
      <c r="BU31" s="30"/>
      <c r="BV31" s="30"/>
      <c r="BW31" s="29" t="s">
        <v>29</v>
      </c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 t="s">
        <v>29</v>
      </c>
      <c r="CJ31" s="29"/>
      <c r="CK31" s="30"/>
      <c r="CL31" s="30"/>
      <c r="CM31" s="29" t="s">
        <v>29</v>
      </c>
      <c r="CN31" s="30"/>
      <c r="CO31" s="30"/>
      <c r="CP31" s="30"/>
      <c r="CQ31" s="29" t="s">
        <v>29</v>
      </c>
      <c r="CR31" s="30" t="s">
        <v>27</v>
      </c>
      <c r="CS31" s="30"/>
      <c r="CT31" s="30"/>
      <c r="CU31" s="29" t="s">
        <v>29</v>
      </c>
      <c r="CV31" s="30"/>
      <c r="CW31" s="30"/>
      <c r="CX31" s="30"/>
      <c r="CY31" s="30"/>
      <c r="CZ31" s="30"/>
      <c r="DA31" s="30"/>
      <c r="DB31" s="30"/>
      <c r="DC31" s="30"/>
      <c r="DD31" s="30"/>
      <c r="DE31" s="30"/>
      <c r="DF31" s="30"/>
      <c r="DG31" s="23" t="s">
        <v>29</v>
      </c>
      <c r="DH31" s="23" t="s">
        <v>27</v>
      </c>
      <c r="DI31" s="23"/>
      <c r="DJ31" s="30"/>
      <c r="DK31" s="29" t="s">
        <v>29</v>
      </c>
      <c r="DL31" s="29" t="s">
        <v>27</v>
      </c>
      <c r="DM31" s="30" t="s">
        <v>33</v>
      </c>
      <c r="DN31" s="30"/>
      <c r="DO31" s="30"/>
      <c r="DP31" s="30"/>
      <c r="DQ31" s="30"/>
      <c r="DR31" s="30"/>
      <c r="DS31" s="30"/>
      <c r="DT31" s="30"/>
      <c r="DU31" s="30"/>
      <c r="DV31" s="30"/>
      <c r="DW31" s="30"/>
      <c r="DX31" s="30"/>
      <c r="DY31" s="30"/>
      <c r="DZ31" s="30"/>
      <c r="EA31" s="29"/>
      <c r="EB31" s="30"/>
      <c r="EC31" s="30"/>
      <c r="ED31" s="30"/>
      <c r="EE31" s="29" t="s">
        <v>29</v>
      </c>
      <c r="EF31" s="29" t="s">
        <v>27</v>
      </c>
      <c r="EG31" s="30"/>
      <c r="EH31" s="30"/>
      <c r="EI31" s="29" t="s">
        <v>27</v>
      </c>
      <c r="EJ31" s="30"/>
      <c r="EK31" s="30"/>
      <c r="EL31" s="30"/>
      <c r="EM31" s="29"/>
      <c r="EN31" s="30"/>
      <c r="EO31" s="30"/>
      <c r="EP31" s="30"/>
      <c r="EQ31" s="29"/>
      <c r="ER31" s="30"/>
      <c r="ES31" s="30"/>
      <c r="ET31" s="30"/>
      <c r="EU31" s="29" t="s">
        <v>27</v>
      </c>
      <c r="EV31" s="29"/>
      <c r="EW31" s="30"/>
      <c r="EX31" s="30"/>
      <c r="EY31" s="29" t="s">
        <v>47</v>
      </c>
      <c r="EZ31" s="29"/>
      <c r="FA31" s="30"/>
      <c r="FB31" s="30"/>
      <c r="FC31" s="30"/>
      <c r="FD31" s="30"/>
      <c r="FE31" s="30"/>
      <c r="FF31" s="30"/>
      <c r="FG31" s="29"/>
      <c r="FH31" s="30"/>
      <c r="FI31" s="30"/>
      <c r="FJ31" s="30"/>
      <c r="FK31" s="29" t="s">
        <v>29</v>
      </c>
      <c r="FL31" s="30"/>
      <c r="FM31" s="30"/>
      <c r="FN31" s="30"/>
      <c r="FO31" s="29" t="s">
        <v>29</v>
      </c>
      <c r="FP31" s="30"/>
      <c r="FQ31" s="30"/>
      <c r="FR31" s="30"/>
      <c r="FS31" s="30"/>
      <c r="FT31" s="30" t="s">
        <v>29</v>
      </c>
      <c r="FU31" s="30"/>
      <c r="FV31" s="30"/>
      <c r="FW31" s="29" t="s">
        <v>29</v>
      </c>
      <c r="FX31" s="30"/>
      <c r="FY31" s="30"/>
      <c r="FZ31" s="30"/>
      <c r="GA31" s="36">
        <f t="shared" si="0"/>
        <v>30</v>
      </c>
      <c r="GB31" s="31"/>
      <c r="GV31" s="31"/>
      <c r="GW31" s="31"/>
      <c r="GX31" s="31"/>
      <c r="GY31" s="31"/>
      <c r="GZ31" s="31"/>
      <c r="HA31" s="31"/>
      <c r="HB31" s="31"/>
      <c r="HC31" s="31"/>
      <c r="HD31" s="31"/>
      <c r="HE31" s="31"/>
      <c r="HF31" s="31"/>
      <c r="HG31" s="31"/>
      <c r="HH31" s="31"/>
      <c r="HI31" s="31"/>
    </row>
    <row r="32" spans="1:217" ht="24" customHeight="1" x14ac:dyDescent="0.25">
      <c r="A32" s="24">
        <v>26</v>
      </c>
      <c r="B32" s="25">
        <v>26</v>
      </c>
      <c r="C32" s="10" t="s">
        <v>29</v>
      </c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 t="s">
        <v>29</v>
      </c>
      <c r="AB32" s="10" t="s">
        <v>27</v>
      </c>
      <c r="AC32" s="10"/>
      <c r="AD32" s="10"/>
      <c r="AE32" s="10" t="s">
        <v>29</v>
      </c>
      <c r="AF32" s="10" t="s">
        <v>27</v>
      </c>
      <c r="AG32" s="10"/>
      <c r="AH32" s="10"/>
      <c r="AI32" s="10"/>
      <c r="AJ32" s="10"/>
      <c r="AK32" s="10"/>
      <c r="AL32" s="10"/>
      <c r="AM32" s="26"/>
      <c r="AN32" s="26"/>
      <c r="AO32" s="28"/>
      <c r="AP32" s="28"/>
      <c r="AQ32" s="27" t="s">
        <v>29</v>
      </c>
      <c r="AR32" s="28"/>
      <c r="AS32" s="32"/>
      <c r="AT32" s="32"/>
      <c r="AU32" s="29" t="s">
        <v>29</v>
      </c>
      <c r="AV32" s="32"/>
      <c r="AW32" s="32"/>
      <c r="AX32" s="32"/>
      <c r="AY32" s="32"/>
      <c r="AZ32" s="32"/>
      <c r="BA32" s="32"/>
      <c r="BB32" s="32"/>
      <c r="BC32" s="29" t="s">
        <v>47</v>
      </c>
      <c r="BD32" s="32" t="s">
        <v>29</v>
      </c>
      <c r="BE32" s="32"/>
      <c r="BF32" s="32"/>
      <c r="BG32" s="29"/>
      <c r="BH32" s="32"/>
      <c r="BI32" s="32"/>
      <c r="BJ32" s="32"/>
      <c r="BK32" s="29" t="s">
        <v>29</v>
      </c>
      <c r="BL32" s="32"/>
      <c r="BM32" s="32"/>
      <c r="BN32" s="32"/>
      <c r="BO32" s="29" t="s">
        <v>29</v>
      </c>
      <c r="BP32" s="32"/>
      <c r="BQ32" s="32"/>
      <c r="BR32" s="32"/>
      <c r="BS32" s="32"/>
      <c r="BT32" s="32"/>
      <c r="BU32" s="32"/>
      <c r="BV32" s="32"/>
      <c r="BW32" s="29" t="s">
        <v>29</v>
      </c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 t="s">
        <v>29</v>
      </c>
      <c r="CJ32" s="29"/>
      <c r="CK32" s="32"/>
      <c r="CL32" s="32"/>
      <c r="CM32" s="29" t="s">
        <v>29</v>
      </c>
      <c r="CN32" s="32"/>
      <c r="CO32" s="32"/>
      <c r="CP32" s="32"/>
      <c r="CQ32" s="29"/>
      <c r="CR32" s="32" t="s">
        <v>27</v>
      </c>
      <c r="CS32" s="32"/>
      <c r="CT32" s="32"/>
      <c r="CU32" s="29" t="s">
        <v>29</v>
      </c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23" t="s">
        <v>29</v>
      </c>
      <c r="DH32" s="23" t="s">
        <v>27</v>
      </c>
      <c r="DI32" s="23"/>
      <c r="DJ32" s="32"/>
      <c r="DK32" s="29" t="s">
        <v>29</v>
      </c>
      <c r="DL32" s="29" t="s">
        <v>27</v>
      </c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29" t="s">
        <v>29</v>
      </c>
      <c r="EF32" s="29" t="s">
        <v>27</v>
      </c>
      <c r="EG32" s="32"/>
      <c r="EH32" s="32"/>
      <c r="EI32" s="32" t="s">
        <v>27</v>
      </c>
      <c r="EJ32" s="32"/>
      <c r="EK32" s="32"/>
      <c r="EL32" s="32"/>
      <c r="EM32" s="29"/>
      <c r="EN32" s="32"/>
      <c r="EO32" s="32"/>
      <c r="EP32" s="32"/>
      <c r="EQ32" s="32"/>
      <c r="ER32" s="32"/>
      <c r="ES32" s="32"/>
      <c r="ET32" s="32"/>
      <c r="EU32" s="32" t="s">
        <v>27</v>
      </c>
      <c r="EV32" s="32"/>
      <c r="EW32" s="32"/>
      <c r="EX32" s="32"/>
      <c r="EY32" s="32" t="s">
        <v>47</v>
      </c>
      <c r="EZ32" s="32" t="s">
        <v>27</v>
      </c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29" t="s">
        <v>29</v>
      </c>
      <c r="FL32" s="32"/>
      <c r="FM32" s="32"/>
      <c r="FN32" s="32"/>
      <c r="FO32" s="29" t="s">
        <v>29</v>
      </c>
      <c r="FP32" s="32"/>
      <c r="FQ32" s="32"/>
      <c r="FR32" s="32"/>
      <c r="FS32" s="32"/>
      <c r="FT32" s="32"/>
      <c r="FU32" s="32"/>
      <c r="FV32" s="32"/>
      <c r="FW32" s="29" t="s">
        <v>29</v>
      </c>
      <c r="FX32" s="32"/>
      <c r="FY32" s="32"/>
      <c r="FZ32" s="32"/>
      <c r="GA32" s="36">
        <f t="shared" si="0"/>
        <v>29</v>
      </c>
      <c r="GB32" s="31"/>
      <c r="GV32" s="31"/>
      <c r="GW32" s="31"/>
      <c r="GX32" s="31"/>
      <c r="GY32" s="31"/>
      <c r="GZ32" s="31"/>
      <c r="HA32" s="31"/>
      <c r="HB32" s="31"/>
      <c r="HC32" s="31"/>
      <c r="HD32" s="31"/>
      <c r="HE32" s="31"/>
      <c r="HF32" s="31"/>
      <c r="HG32" s="31"/>
      <c r="HH32" s="31"/>
      <c r="HI32" s="31"/>
    </row>
    <row r="33" spans="1:228" ht="24" customHeight="1" x14ac:dyDescent="0.25">
      <c r="A33" s="24">
        <v>27</v>
      </c>
      <c r="B33" s="25">
        <v>27</v>
      </c>
      <c r="C33" s="10" t="s">
        <v>29</v>
      </c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 t="s">
        <v>29</v>
      </c>
      <c r="AB33" s="10" t="s">
        <v>27</v>
      </c>
      <c r="AC33" s="10"/>
      <c r="AD33" s="10"/>
      <c r="AE33" s="10" t="s">
        <v>29</v>
      </c>
      <c r="AF33" s="10"/>
      <c r="AG33" s="10"/>
      <c r="AH33" s="10"/>
      <c r="AI33" s="10"/>
      <c r="AJ33" s="10"/>
      <c r="AK33" s="10"/>
      <c r="AL33" s="10"/>
      <c r="AM33" s="26"/>
      <c r="AN33" s="26"/>
      <c r="AO33" s="28"/>
      <c r="AP33" s="28"/>
      <c r="AQ33" s="27" t="s">
        <v>29</v>
      </c>
      <c r="AR33" s="28"/>
      <c r="AS33" s="32"/>
      <c r="AT33" s="32"/>
      <c r="AU33" s="29" t="s">
        <v>29</v>
      </c>
      <c r="AV33" s="32"/>
      <c r="AW33" s="32"/>
      <c r="AX33" s="32"/>
      <c r="AY33" s="32"/>
      <c r="AZ33" s="32"/>
      <c r="BA33" s="32"/>
      <c r="BB33" s="32"/>
      <c r="BC33" s="29" t="s">
        <v>47</v>
      </c>
      <c r="BD33" s="32" t="s">
        <v>29</v>
      </c>
      <c r="BE33" s="32"/>
      <c r="BF33" s="32"/>
      <c r="BG33" s="29"/>
      <c r="BH33" s="32"/>
      <c r="BI33" s="32"/>
      <c r="BJ33" s="32"/>
      <c r="BK33" s="29" t="s">
        <v>29</v>
      </c>
      <c r="BL33" s="32"/>
      <c r="BM33" s="32"/>
      <c r="BN33" s="32"/>
      <c r="BO33" s="29" t="s">
        <v>29</v>
      </c>
      <c r="BP33" s="32"/>
      <c r="BQ33" s="32"/>
      <c r="BR33" s="32"/>
      <c r="BS33" s="32"/>
      <c r="BT33" s="32"/>
      <c r="BU33" s="32"/>
      <c r="BV33" s="32"/>
      <c r="BW33" s="29" t="s">
        <v>29</v>
      </c>
      <c r="BX33" s="32"/>
      <c r="BY33" s="32"/>
      <c r="BZ33" s="32"/>
      <c r="CA33" s="32"/>
      <c r="CB33" s="32"/>
      <c r="CC33" s="32"/>
      <c r="CD33" s="32"/>
      <c r="CE33" s="32"/>
      <c r="CF33" s="32"/>
      <c r="CG33" s="32"/>
      <c r="CH33" s="32"/>
      <c r="CI33" s="32" t="s">
        <v>29</v>
      </c>
      <c r="CJ33" s="29"/>
      <c r="CK33" s="32"/>
      <c r="CL33" s="32"/>
      <c r="CM33" s="29" t="s">
        <v>29</v>
      </c>
      <c r="CN33" s="32"/>
      <c r="CO33" s="32"/>
      <c r="CP33" s="32"/>
      <c r="CQ33" s="29" t="s">
        <v>29</v>
      </c>
      <c r="CR33" s="32"/>
      <c r="CS33" s="32"/>
      <c r="CT33" s="32"/>
      <c r="CU33" s="29" t="s">
        <v>29</v>
      </c>
      <c r="CV33" s="32"/>
      <c r="CW33" s="32"/>
      <c r="CX33" s="32"/>
      <c r="CY33" s="32"/>
      <c r="CZ33" s="32"/>
      <c r="DA33" s="32"/>
      <c r="DB33" s="32"/>
      <c r="DC33" s="32"/>
      <c r="DD33" s="32"/>
      <c r="DE33" s="32"/>
      <c r="DF33" s="32"/>
      <c r="DG33" s="23" t="s">
        <v>29</v>
      </c>
      <c r="DH33" s="23" t="s">
        <v>27</v>
      </c>
      <c r="DI33" s="23"/>
      <c r="DJ33" s="32"/>
      <c r="DK33" s="29" t="s">
        <v>29</v>
      </c>
      <c r="DL33" s="29" t="s">
        <v>27</v>
      </c>
      <c r="DM33" s="32"/>
      <c r="DN33" s="32"/>
      <c r="DO33" s="32"/>
      <c r="DP33" s="32"/>
      <c r="DQ33" s="32"/>
      <c r="DR33" s="32"/>
      <c r="DS33" s="32"/>
      <c r="DT33" s="32"/>
      <c r="DU33" s="32"/>
      <c r="DV33" s="32"/>
      <c r="DW33" s="32"/>
      <c r="DX33" s="32"/>
      <c r="DY33" s="32"/>
      <c r="DZ33" s="32"/>
      <c r="EA33" s="32" t="s">
        <v>29</v>
      </c>
      <c r="EB33" s="32"/>
      <c r="EC33" s="32"/>
      <c r="ED33" s="32"/>
      <c r="EE33" s="29" t="s">
        <v>29</v>
      </c>
      <c r="EF33" s="29" t="s">
        <v>27</v>
      </c>
      <c r="EG33" s="32"/>
      <c r="EH33" s="32"/>
      <c r="EI33" s="32" t="s">
        <v>27</v>
      </c>
      <c r="EJ33" s="32"/>
      <c r="EK33" s="32"/>
      <c r="EL33" s="32"/>
      <c r="EM33" s="29"/>
      <c r="EN33" s="32"/>
      <c r="EO33" s="32"/>
      <c r="EP33" s="32"/>
      <c r="EQ33" s="32"/>
      <c r="ER33" s="32"/>
      <c r="ES33" s="32"/>
      <c r="ET33" s="32"/>
      <c r="EU33" s="32"/>
      <c r="EV33" s="32"/>
      <c r="EW33" s="32"/>
      <c r="EX33" s="32"/>
      <c r="EY33" s="32" t="s">
        <v>47</v>
      </c>
      <c r="EZ33" s="32" t="s">
        <v>27</v>
      </c>
      <c r="FA33" s="32"/>
      <c r="FB33" s="32"/>
      <c r="FC33" s="32"/>
      <c r="FD33" s="32"/>
      <c r="FE33" s="32"/>
      <c r="FF33" s="32"/>
      <c r="FG33" s="32"/>
      <c r="FH33" s="32"/>
      <c r="FI33" s="32"/>
      <c r="FJ33" s="32"/>
      <c r="FK33" s="29"/>
      <c r="FL33" s="32"/>
      <c r="FM33" s="32"/>
      <c r="FN33" s="32"/>
      <c r="FO33" s="29" t="s">
        <v>29</v>
      </c>
      <c r="FP33" s="32"/>
      <c r="FQ33" s="32"/>
      <c r="FR33" s="32"/>
      <c r="FS33" s="32"/>
      <c r="FT33" s="32"/>
      <c r="FU33" s="32"/>
      <c r="FV33" s="32"/>
      <c r="FW33" s="29" t="s">
        <v>29</v>
      </c>
      <c r="FX33" s="32"/>
      <c r="FY33" s="32"/>
      <c r="FZ33" s="32"/>
      <c r="GA33" s="36">
        <f t="shared" si="0"/>
        <v>27</v>
      </c>
      <c r="GB33" s="31"/>
      <c r="GV33" s="31"/>
      <c r="GW33" s="31"/>
      <c r="GX33" s="31"/>
      <c r="GY33" s="31"/>
      <c r="GZ33" s="31"/>
      <c r="HA33" s="31"/>
      <c r="HB33" s="31"/>
      <c r="HC33" s="31"/>
      <c r="HD33" s="31"/>
      <c r="HE33" s="31"/>
      <c r="HF33" s="31"/>
      <c r="HG33" s="31"/>
      <c r="HH33" s="31"/>
      <c r="HI33" s="31"/>
    </row>
    <row r="34" spans="1:228" ht="24" customHeight="1" x14ac:dyDescent="0.25">
      <c r="A34" s="24">
        <v>28</v>
      </c>
      <c r="B34" s="25">
        <v>28</v>
      </c>
      <c r="C34" s="10" t="s">
        <v>29</v>
      </c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 t="s">
        <v>29</v>
      </c>
      <c r="T34" s="10" t="s">
        <v>27</v>
      </c>
      <c r="U34" s="10" t="s">
        <v>35</v>
      </c>
      <c r="V34" s="10" t="s">
        <v>33</v>
      </c>
      <c r="W34" s="10"/>
      <c r="X34" s="10"/>
      <c r="Y34" s="10"/>
      <c r="Z34" s="10"/>
      <c r="AA34" s="10" t="s">
        <v>29</v>
      </c>
      <c r="AB34" s="10" t="s">
        <v>27</v>
      </c>
      <c r="AC34" s="10"/>
      <c r="AD34" s="10"/>
      <c r="AE34" s="10" t="s">
        <v>29</v>
      </c>
      <c r="AF34" s="10"/>
      <c r="AG34" s="10"/>
      <c r="AH34" s="10"/>
      <c r="AI34" s="10"/>
      <c r="AJ34" s="10"/>
      <c r="AK34" s="10"/>
      <c r="AL34" s="10"/>
      <c r="AM34" s="26"/>
      <c r="AN34" s="26"/>
      <c r="AO34" s="28"/>
      <c r="AP34" s="28"/>
      <c r="AQ34" s="27" t="s">
        <v>29</v>
      </c>
      <c r="AR34" s="28"/>
      <c r="AS34" s="32"/>
      <c r="AT34" s="32"/>
      <c r="AU34" s="29" t="s">
        <v>29</v>
      </c>
      <c r="AV34" s="32"/>
      <c r="AW34" s="32"/>
      <c r="AX34" s="32"/>
      <c r="AY34" s="32"/>
      <c r="AZ34" s="32"/>
      <c r="BA34" s="32"/>
      <c r="BB34" s="32"/>
      <c r="BC34" s="29" t="s">
        <v>47</v>
      </c>
      <c r="BD34" s="32" t="s">
        <v>29</v>
      </c>
      <c r="BE34" s="32"/>
      <c r="BF34" s="32"/>
      <c r="BG34" s="32"/>
      <c r="BH34" s="32"/>
      <c r="BI34" s="32"/>
      <c r="BJ34" s="32"/>
      <c r="BK34" s="29" t="s">
        <v>29</v>
      </c>
      <c r="BL34" s="32" t="s">
        <v>27</v>
      </c>
      <c r="BM34" s="32"/>
      <c r="BN34" s="32"/>
      <c r="BO34" s="29" t="s">
        <v>29</v>
      </c>
      <c r="BP34" s="32"/>
      <c r="BQ34" s="32"/>
      <c r="BR34" s="32"/>
      <c r="BS34" s="32"/>
      <c r="BT34" s="32"/>
      <c r="BU34" s="32"/>
      <c r="BV34" s="32"/>
      <c r="BW34" s="29" t="s">
        <v>29</v>
      </c>
      <c r="BX34" s="32"/>
      <c r="BY34" s="32"/>
      <c r="BZ34" s="32"/>
      <c r="CA34" s="32"/>
      <c r="CB34" s="32"/>
      <c r="CC34" s="32"/>
      <c r="CD34" s="32"/>
      <c r="CE34" s="32"/>
      <c r="CF34" s="32"/>
      <c r="CG34" s="32"/>
      <c r="CH34" s="32"/>
      <c r="CI34" s="32" t="s">
        <v>29</v>
      </c>
      <c r="CJ34" s="29"/>
      <c r="CK34" s="32"/>
      <c r="CL34" s="32"/>
      <c r="CM34" s="29" t="s">
        <v>29</v>
      </c>
      <c r="CN34" s="32"/>
      <c r="CO34" s="32"/>
      <c r="CP34" s="32"/>
      <c r="CQ34" s="29" t="s">
        <v>29</v>
      </c>
      <c r="CR34" s="32" t="s">
        <v>27</v>
      </c>
      <c r="CS34" s="32"/>
      <c r="CT34" s="32"/>
      <c r="CU34" s="29" t="s">
        <v>29</v>
      </c>
      <c r="CV34" s="32"/>
      <c r="CW34" s="32"/>
      <c r="CX34" s="32"/>
      <c r="CY34" s="32"/>
      <c r="CZ34" s="32"/>
      <c r="DA34" s="32"/>
      <c r="DB34" s="32"/>
      <c r="DC34" s="32"/>
      <c r="DD34" s="32"/>
      <c r="DE34" s="32"/>
      <c r="DF34" s="32"/>
      <c r="DG34" s="23" t="s">
        <v>29</v>
      </c>
      <c r="DH34" s="23" t="s">
        <v>27</v>
      </c>
      <c r="DI34" s="23"/>
      <c r="DJ34" s="32"/>
      <c r="DK34" s="29" t="s">
        <v>29</v>
      </c>
      <c r="DL34" s="29" t="s">
        <v>27</v>
      </c>
      <c r="DM34" s="32"/>
      <c r="DN34" s="32"/>
      <c r="DO34" s="32"/>
      <c r="DP34" s="32" t="s">
        <v>29</v>
      </c>
      <c r="DQ34" s="32"/>
      <c r="DR34" s="32"/>
      <c r="DS34" s="32"/>
      <c r="DT34" s="32"/>
      <c r="DU34" s="32"/>
      <c r="DV34" s="32"/>
      <c r="DW34" s="32"/>
      <c r="DX34" s="32"/>
      <c r="DY34" s="32"/>
      <c r="DZ34" s="32"/>
      <c r="EA34" s="32" t="s">
        <v>29</v>
      </c>
      <c r="EB34" s="32"/>
      <c r="EC34" s="32"/>
      <c r="ED34" s="32"/>
      <c r="EE34" s="29" t="s">
        <v>29</v>
      </c>
      <c r="EF34" s="29" t="s">
        <v>27</v>
      </c>
      <c r="EG34" s="32"/>
      <c r="EH34" s="32"/>
      <c r="EI34" s="32" t="s">
        <v>27</v>
      </c>
      <c r="EJ34" s="32"/>
      <c r="EK34" s="32"/>
      <c r="EL34" s="32"/>
      <c r="EM34" s="29"/>
      <c r="EN34" s="32"/>
      <c r="EO34" s="32"/>
      <c r="EP34" s="32"/>
      <c r="EQ34" s="32" t="s">
        <v>29</v>
      </c>
      <c r="ER34" s="32"/>
      <c r="ES34" s="32"/>
      <c r="ET34" s="32"/>
      <c r="EU34" s="32"/>
      <c r="EV34" s="32"/>
      <c r="EW34" s="32"/>
      <c r="EX34" s="32"/>
      <c r="EY34" s="32" t="s">
        <v>47</v>
      </c>
      <c r="EZ34" s="32" t="s">
        <v>27</v>
      </c>
      <c r="FA34" s="32"/>
      <c r="FB34" s="32"/>
      <c r="FC34" s="32"/>
      <c r="FD34" s="32"/>
      <c r="FE34" s="32"/>
      <c r="FF34" s="32"/>
      <c r="FG34" s="32"/>
      <c r="FH34" s="32"/>
      <c r="FI34" s="32"/>
      <c r="FJ34" s="32"/>
      <c r="FK34" s="29"/>
      <c r="FL34" s="32"/>
      <c r="FM34" s="32"/>
      <c r="FN34" s="32"/>
      <c r="FO34" s="29" t="s">
        <v>29</v>
      </c>
      <c r="FP34" s="32"/>
      <c r="FQ34" s="32"/>
      <c r="FR34" s="32"/>
      <c r="FS34" s="32"/>
      <c r="FT34" s="32"/>
      <c r="FU34" s="32"/>
      <c r="FV34" s="32"/>
      <c r="FW34" s="29" t="s">
        <v>29</v>
      </c>
      <c r="FX34" s="32"/>
      <c r="FY34" s="32"/>
      <c r="FZ34" s="32"/>
      <c r="GA34" s="36">
        <f t="shared" si="0"/>
        <v>35</v>
      </c>
      <c r="GB34" s="31"/>
      <c r="GV34" s="31"/>
      <c r="GW34" s="31"/>
      <c r="GX34" s="31"/>
      <c r="GY34" s="31"/>
      <c r="GZ34" s="31"/>
      <c r="HA34" s="31"/>
      <c r="HB34" s="31"/>
      <c r="HC34" s="31"/>
      <c r="HD34" s="31"/>
      <c r="HE34" s="31"/>
      <c r="HF34" s="31"/>
      <c r="HG34" s="31"/>
      <c r="HH34" s="31"/>
      <c r="HI34" s="31"/>
    </row>
    <row r="35" spans="1:228" ht="24" customHeight="1" x14ac:dyDescent="0.25">
      <c r="A35" s="24">
        <v>29</v>
      </c>
      <c r="B35" s="25">
        <v>29</v>
      </c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26"/>
      <c r="AN35" s="26"/>
      <c r="AO35" s="28"/>
      <c r="AP35" s="28"/>
      <c r="AQ35" s="27"/>
      <c r="AR35" s="28"/>
      <c r="AS35" s="32"/>
      <c r="AT35" s="32"/>
      <c r="AU35" s="29"/>
      <c r="AV35" s="32"/>
      <c r="AW35" s="32"/>
      <c r="AX35" s="32"/>
      <c r="AY35" s="32"/>
      <c r="AZ35" s="32"/>
      <c r="BA35" s="32"/>
      <c r="BB35" s="32"/>
      <c r="BC35" s="29"/>
      <c r="BD35" s="32"/>
      <c r="BE35" s="32"/>
      <c r="BF35" s="32"/>
      <c r="BG35" s="32"/>
      <c r="BH35" s="32"/>
      <c r="BI35" s="32"/>
      <c r="BJ35" s="32"/>
      <c r="BK35" s="29"/>
      <c r="BL35" s="32"/>
      <c r="BM35" s="32"/>
      <c r="BN35" s="32"/>
      <c r="BO35" s="29"/>
      <c r="BP35" s="32"/>
      <c r="BQ35" s="32"/>
      <c r="BR35" s="32"/>
      <c r="BS35" s="32"/>
      <c r="BT35" s="32"/>
      <c r="BU35" s="32"/>
      <c r="BV35" s="32"/>
      <c r="BW35" s="29"/>
      <c r="BX35" s="32"/>
      <c r="BY35" s="32"/>
      <c r="BZ35" s="32"/>
      <c r="CA35" s="32"/>
      <c r="CB35" s="32"/>
      <c r="CC35" s="32"/>
      <c r="CD35" s="32"/>
      <c r="CE35" s="32"/>
      <c r="CF35" s="32"/>
      <c r="CG35" s="32"/>
      <c r="CH35" s="32"/>
      <c r="CI35" s="32"/>
      <c r="CJ35" s="29"/>
      <c r="CK35" s="32"/>
      <c r="CL35" s="32"/>
      <c r="CM35" s="29"/>
      <c r="CN35" s="32"/>
      <c r="CO35" s="32"/>
      <c r="CP35" s="32"/>
      <c r="CQ35" s="29"/>
      <c r="CR35" s="32" t="s">
        <v>115</v>
      </c>
      <c r="CS35" s="32"/>
      <c r="CT35" s="32"/>
      <c r="CU35" s="29"/>
      <c r="CV35" s="32"/>
      <c r="CW35" s="32"/>
      <c r="CX35" s="32"/>
      <c r="CY35" s="32"/>
      <c r="CZ35" s="32"/>
      <c r="DA35" s="32"/>
      <c r="DB35" s="32"/>
      <c r="DC35" s="32"/>
      <c r="DD35" s="32"/>
      <c r="DE35" s="32"/>
      <c r="DF35" s="32"/>
      <c r="DG35" s="23"/>
      <c r="DH35" s="23"/>
      <c r="DI35" s="23"/>
      <c r="DJ35" s="32"/>
      <c r="DK35" s="29"/>
      <c r="DL35" s="29"/>
      <c r="DM35" s="32"/>
      <c r="DN35" s="32"/>
      <c r="DO35" s="32"/>
      <c r="DP35" s="32"/>
      <c r="DQ35" s="32"/>
      <c r="DR35" s="32"/>
      <c r="DS35" s="32"/>
      <c r="DT35" s="32"/>
      <c r="DU35" s="32"/>
      <c r="DV35" s="32"/>
      <c r="DW35" s="32"/>
      <c r="DX35" s="32"/>
      <c r="DY35" s="32"/>
      <c r="DZ35" s="32"/>
      <c r="EA35" s="32"/>
      <c r="EB35" s="32"/>
      <c r="EC35" s="32"/>
      <c r="ED35" s="32"/>
      <c r="EE35" s="29"/>
      <c r="EF35" s="29"/>
      <c r="EG35" s="32"/>
      <c r="EH35" s="32"/>
      <c r="EI35" s="32"/>
      <c r="EJ35" s="32"/>
      <c r="EK35" s="32"/>
      <c r="EL35" s="32"/>
      <c r="EM35" s="29"/>
      <c r="EN35" s="32"/>
      <c r="EO35" s="32"/>
      <c r="EP35" s="32"/>
      <c r="EQ35" s="32"/>
      <c r="ER35" s="32"/>
      <c r="ES35" s="32"/>
      <c r="ET35" s="32"/>
      <c r="EU35" s="32"/>
      <c r="EV35" s="32"/>
      <c r="EW35" s="32"/>
      <c r="EX35" s="32"/>
      <c r="EY35" s="32"/>
      <c r="EZ35" s="32"/>
      <c r="FA35" s="32"/>
      <c r="FB35" s="32"/>
      <c r="FC35" s="32"/>
      <c r="FD35" s="32"/>
      <c r="FE35" s="32"/>
      <c r="FF35" s="32"/>
      <c r="FG35" s="32"/>
      <c r="FH35" s="32"/>
      <c r="FI35" s="32"/>
      <c r="FJ35" s="32"/>
      <c r="FK35" s="29"/>
      <c r="FL35" s="32"/>
      <c r="FM35" s="32"/>
      <c r="FN35" s="32"/>
      <c r="FO35" s="29"/>
      <c r="FP35" s="32"/>
      <c r="FQ35" s="32"/>
      <c r="FR35" s="32"/>
      <c r="FS35" s="32"/>
      <c r="FT35" s="32"/>
      <c r="FU35" s="32"/>
      <c r="FV35" s="32"/>
      <c r="FW35" s="29"/>
      <c r="FX35" s="32"/>
      <c r="FY35" s="32"/>
      <c r="FZ35" s="32"/>
      <c r="GA35" s="36">
        <f t="shared" si="0"/>
        <v>1</v>
      </c>
      <c r="GB35" s="31"/>
      <c r="GV35" s="31"/>
      <c r="GW35" s="31"/>
      <c r="GX35" s="31"/>
      <c r="GY35" s="31"/>
      <c r="GZ35" s="31"/>
      <c r="HA35" s="31"/>
      <c r="HB35" s="31"/>
      <c r="HC35" s="31"/>
      <c r="HD35" s="31"/>
      <c r="HE35" s="31"/>
      <c r="HF35" s="31"/>
      <c r="HG35" s="31"/>
      <c r="HH35" s="31"/>
      <c r="HI35" s="31"/>
    </row>
    <row r="36" spans="1:228" ht="24" customHeight="1" x14ac:dyDescent="0.25">
      <c r="A36" s="24">
        <v>30</v>
      </c>
      <c r="B36" s="25">
        <v>30</v>
      </c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26"/>
      <c r="AN36" s="26"/>
      <c r="AO36" s="28"/>
      <c r="AP36" s="28"/>
      <c r="AQ36" s="27"/>
      <c r="AR36" s="28"/>
      <c r="AS36" s="32"/>
      <c r="AT36" s="32"/>
      <c r="AU36" s="29"/>
      <c r="AV36" s="32"/>
      <c r="AW36" s="32"/>
      <c r="AX36" s="32"/>
      <c r="AY36" s="32"/>
      <c r="AZ36" s="32"/>
      <c r="BA36" s="32"/>
      <c r="BB36" s="32"/>
      <c r="BC36" s="29"/>
      <c r="BD36" s="32"/>
      <c r="BE36" s="32"/>
      <c r="BF36" s="32"/>
      <c r="BG36" s="32"/>
      <c r="BH36" s="32"/>
      <c r="BI36" s="32"/>
      <c r="BJ36" s="32"/>
      <c r="BK36" s="29"/>
      <c r="BL36" s="32"/>
      <c r="BM36" s="32"/>
      <c r="BN36" s="32"/>
      <c r="BO36" s="29"/>
      <c r="BP36" s="32"/>
      <c r="BQ36" s="32"/>
      <c r="BR36" s="32"/>
      <c r="BS36" s="32"/>
      <c r="BT36" s="32"/>
      <c r="BU36" s="32"/>
      <c r="BV36" s="32"/>
      <c r="BW36" s="29"/>
      <c r="BX36" s="32"/>
      <c r="BY36" s="32"/>
      <c r="BZ36" s="32"/>
      <c r="CA36" s="32"/>
      <c r="CB36" s="32"/>
      <c r="CC36" s="32"/>
      <c r="CD36" s="32"/>
      <c r="CE36" s="32"/>
      <c r="CF36" s="32"/>
      <c r="CG36" s="32"/>
      <c r="CH36" s="32"/>
      <c r="CI36" s="32"/>
      <c r="CJ36" s="29"/>
      <c r="CK36" s="32"/>
      <c r="CL36" s="32"/>
      <c r="CM36" s="29"/>
      <c r="CN36" s="32"/>
      <c r="CO36" s="32"/>
      <c r="CP36" s="32"/>
      <c r="CQ36" s="29"/>
      <c r="CR36" s="32"/>
      <c r="CS36" s="32"/>
      <c r="CT36" s="32"/>
      <c r="CU36" s="29"/>
      <c r="CV36" s="32"/>
      <c r="CW36" s="32"/>
      <c r="CX36" s="32"/>
      <c r="CY36" s="32"/>
      <c r="CZ36" s="32"/>
      <c r="DA36" s="32"/>
      <c r="DB36" s="32"/>
      <c r="DC36" s="32"/>
      <c r="DD36" s="32"/>
      <c r="DE36" s="32"/>
      <c r="DF36" s="32"/>
      <c r="DG36" s="23"/>
      <c r="DH36" s="23"/>
      <c r="DI36" s="23"/>
      <c r="DJ36" s="32"/>
      <c r="DK36" s="29"/>
      <c r="DL36" s="29"/>
      <c r="DM36" s="32"/>
      <c r="DN36" s="32"/>
      <c r="DO36" s="32"/>
      <c r="DP36" s="32"/>
      <c r="DQ36" s="32"/>
      <c r="DR36" s="32"/>
      <c r="DS36" s="32"/>
      <c r="DT36" s="32"/>
      <c r="DU36" s="32"/>
      <c r="DV36" s="32"/>
      <c r="DW36" s="32"/>
      <c r="DX36" s="32"/>
      <c r="DY36" s="32"/>
      <c r="DZ36" s="32"/>
      <c r="EA36" s="32"/>
      <c r="EB36" s="32"/>
      <c r="EC36" s="32"/>
      <c r="ED36" s="32"/>
      <c r="EE36" s="29"/>
      <c r="EF36" s="29"/>
      <c r="EG36" s="32"/>
      <c r="EH36" s="32"/>
      <c r="EI36" s="32"/>
      <c r="EJ36" s="32"/>
      <c r="EK36" s="32"/>
      <c r="EL36" s="32"/>
      <c r="EM36" s="32"/>
      <c r="EN36" s="32"/>
      <c r="EO36" s="32"/>
      <c r="EP36" s="32"/>
      <c r="EQ36" s="32"/>
      <c r="ER36" s="32"/>
      <c r="ES36" s="32"/>
      <c r="ET36" s="32"/>
      <c r="EU36" s="32"/>
      <c r="EV36" s="32"/>
      <c r="EW36" s="32"/>
      <c r="EX36" s="32"/>
      <c r="EY36" s="32"/>
      <c r="EZ36" s="32"/>
      <c r="FA36" s="32"/>
      <c r="FB36" s="32"/>
      <c r="FC36" s="32"/>
      <c r="FD36" s="32"/>
      <c r="FE36" s="32"/>
      <c r="FF36" s="32"/>
      <c r="FG36" s="32"/>
      <c r="FH36" s="32"/>
      <c r="FI36" s="32"/>
      <c r="FJ36" s="32"/>
      <c r="FK36" s="29"/>
      <c r="FL36" s="32"/>
      <c r="FM36" s="32"/>
      <c r="FN36" s="32"/>
      <c r="FO36" s="29"/>
      <c r="FP36" s="32"/>
      <c r="FQ36" s="32"/>
      <c r="FR36" s="32"/>
      <c r="FS36" s="32"/>
      <c r="FT36" s="32"/>
      <c r="FU36" s="32"/>
      <c r="FV36" s="32"/>
      <c r="FW36" s="29"/>
      <c r="FX36" s="32"/>
      <c r="FY36" s="32"/>
      <c r="FZ36" s="32"/>
      <c r="GA36" s="36">
        <f t="shared" si="0"/>
        <v>0</v>
      </c>
      <c r="GB36" s="31"/>
      <c r="GV36" s="31"/>
      <c r="GW36" s="31"/>
      <c r="GX36" s="31"/>
      <c r="GY36" s="31"/>
      <c r="GZ36" s="31"/>
      <c r="HA36" s="31"/>
      <c r="HB36" s="31"/>
      <c r="HC36" s="31"/>
      <c r="HD36" s="31"/>
      <c r="HE36" s="31"/>
      <c r="HF36" s="31"/>
      <c r="HG36" s="31"/>
      <c r="HH36" s="31"/>
      <c r="HI36" s="31"/>
    </row>
    <row r="37" spans="1:228" ht="24" customHeight="1" x14ac:dyDescent="0.25">
      <c r="A37" s="24">
        <v>31</v>
      </c>
      <c r="B37" s="25">
        <v>31</v>
      </c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26"/>
      <c r="AN37" s="26"/>
      <c r="AO37" s="28"/>
      <c r="AP37" s="28"/>
      <c r="AQ37" s="27"/>
      <c r="AR37" s="28"/>
      <c r="AS37" s="32"/>
      <c r="AT37" s="32"/>
      <c r="AU37" s="29"/>
      <c r="AV37" s="32"/>
      <c r="AW37" s="32"/>
      <c r="AX37" s="32"/>
      <c r="AY37" s="32"/>
      <c r="AZ37" s="32"/>
      <c r="BA37" s="32"/>
      <c r="BB37" s="32"/>
      <c r="BC37" s="29"/>
      <c r="BD37" s="32"/>
      <c r="BE37" s="32"/>
      <c r="BF37" s="32"/>
      <c r="BG37" s="32"/>
      <c r="BH37" s="32"/>
      <c r="BI37" s="32"/>
      <c r="BJ37" s="32"/>
      <c r="BK37" s="29"/>
      <c r="BL37" s="32"/>
      <c r="BM37" s="32"/>
      <c r="BN37" s="32"/>
      <c r="BO37" s="29"/>
      <c r="BP37" s="32"/>
      <c r="BQ37" s="32"/>
      <c r="BR37" s="32"/>
      <c r="BS37" s="32"/>
      <c r="BT37" s="32"/>
      <c r="BU37" s="32"/>
      <c r="BV37" s="32"/>
      <c r="BW37" s="29"/>
      <c r="BX37" s="32"/>
      <c r="BY37" s="32"/>
      <c r="BZ37" s="32"/>
      <c r="CA37" s="32"/>
      <c r="CB37" s="32"/>
      <c r="CC37" s="32"/>
      <c r="CD37" s="32"/>
      <c r="CE37" s="32"/>
      <c r="CF37" s="32"/>
      <c r="CG37" s="32"/>
      <c r="CH37" s="32"/>
      <c r="CI37" s="32"/>
      <c r="CJ37" s="29"/>
      <c r="CK37" s="32"/>
      <c r="CL37" s="32"/>
      <c r="CM37" s="29"/>
      <c r="CN37" s="32"/>
      <c r="CO37" s="32"/>
      <c r="CP37" s="32"/>
      <c r="CQ37" s="29"/>
      <c r="CR37" s="32"/>
      <c r="CS37" s="32"/>
      <c r="CT37" s="32"/>
      <c r="CU37" s="29"/>
      <c r="CV37" s="32"/>
      <c r="CW37" s="32"/>
      <c r="CX37" s="32"/>
      <c r="CY37" s="32"/>
      <c r="CZ37" s="32"/>
      <c r="DA37" s="32"/>
      <c r="DB37" s="32"/>
      <c r="DC37" s="32"/>
      <c r="DD37" s="32"/>
      <c r="DE37" s="32"/>
      <c r="DF37" s="32"/>
      <c r="DG37" s="23"/>
      <c r="DH37" s="23"/>
      <c r="DI37" s="23"/>
      <c r="DJ37" s="32"/>
      <c r="DK37" s="29"/>
      <c r="DL37" s="29"/>
      <c r="DM37" s="32"/>
      <c r="DN37" s="32"/>
      <c r="DO37" s="32"/>
      <c r="DP37" s="32"/>
      <c r="DQ37" s="32"/>
      <c r="DR37" s="32"/>
      <c r="DS37" s="32"/>
      <c r="DT37" s="32"/>
      <c r="DU37" s="32"/>
      <c r="DV37" s="32"/>
      <c r="DW37" s="32"/>
      <c r="DX37" s="32"/>
      <c r="DY37" s="32"/>
      <c r="DZ37" s="32"/>
      <c r="EA37" s="32"/>
      <c r="EB37" s="32"/>
      <c r="EC37" s="32"/>
      <c r="ED37" s="32"/>
      <c r="EE37" s="29"/>
      <c r="EF37" s="29"/>
      <c r="EG37" s="32"/>
      <c r="EH37" s="32"/>
      <c r="EI37" s="32"/>
      <c r="EJ37" s="32"/>
      <c r="EK37" s="32"/>
      <c r="EL37" s="32"/>
      <c r="EM37" s="32"/>
      <c r="EN37" s="32"/>
      <c r="EO37" s="32"/>
      <c r="EP37" s="32"/>
      <c r="EQ37" s="32"/>
      <c r="ER37" s="32"/>
      <c r="ES37" s="32"/>
      <c r="ET37" s="32"/>
      <c r="EU37" s="32"/>
      <c r="EV37" s="32"/>
      <c r="EW37" s="32"/>
      <c r="EX37" s="32"/>
      <c r="EY37" s="32"/>
      <c r="EZ37" s="32"/>
      <c r="FA37" s="32"/>
      <c r="FB37" s="32"/>
      <c r="FC37" s="32"/>
      <c r="FD37" s="32"/>
      <c r="FE37" s="32"/>
      <c r="FF37" s="32"/>
      <c r="FG37" s="32"/>
      <c r="FH37" s="32"/>
      <c r="FI37" s="32"/>
      <c r="FJ37" s="32"/>
      <c r="FK37" s="29"/>
      <c r="FL37" s="32"/>
      <c r="FM37" s="32"/>
      <c r="FN37" s="32"/>
      <c r="FO37" s="29"/>
      <c r="FP37" s="32"/>
      <c r="FQ37" s="32"/>
      <c r="FR37" s="32"/>
      <c r="FS37" s="32"/>
      <c r="FT37" s="32"/>
      <c r="FU37" s="32"/>
      <c r="FV37" s="32"/>
      <c r="FW37" s="29"/>
      <c r="FX37" s="32"/>
      <c r="FY37" s="32"/>
      <c r="FZ37" s="32"/>
      <c r="GA37" s="36">
        <f t="shared" si="0"/>
        <v>0</v>
      </c>
      <c r="GB37" s="31"/>
      <c r="GV37" s="31"/>
      <c r="GW37" s="31"/>
      <c r="GX37" s="31"/>
      <c r="GY37" s="31"/>
      <c r="GZ37" s="31"/>
      <c r="HA37" s="31"/>
      <c r="HB37" s="31"/>
      <c r="HC37" s="31"/>
      <c r="HD37" s="31"/>
      <c r="HE37" s="31"/>
      <c r="HF37" s="31"/>
      <c r="HG37" s="31"/>
      <c r="HH37" s="31"/>
      <c r="HI37" s="31"/>
    </row>
    <row r="38" spans="1:228" ht="33.75" customHeight="1" x14ac:dyDescent="0.25">
      <c r="A38" s="24"/>
      <c r="B38" s="33" t="s">
        <v>110</v>
      </c>
      <c r="C38" s="94">
        <f t="shared" ref="C38" si="1">COUNTA(C7:F37)</f>
        <v>27</v>
      </c>
      <c r="D38" s="95"/>
      <c r="E38" s="95"/>
      <c r="F38" s="96"/>
      <c r="G38" s="94">
        <f t="shared" ref="G38" si="2">COUNTA(G7:J37)</f>
        <v>0</v>
      </c>
      <c r="H38" s="95"/>
      <c r="I38" s="95"/>
      <c r="J38" s="96"/>
      <c r="K38" s="94">
        <f t="shared" ref="K38" si="3">COUNTA(K7:N37)</f>
        <v>2</v>
      </c>
      <c r="L38" s="95"/>
      <c r="M38" s="95"/>
      <c r="N38" s="96"/>
      <c r="O38" s="94">
        <f t="shared" ref="O38" si="4">COUNTA(O7:R37)</f>
        <v>0</v>
      </c>
      <c r="P38" s="95"/>
      <c r="Q38" s="95"/>
      <c r="R38" s="96"/>
      <c r="S38" s="94">
        <f t="shared" ref="S38" si="5">COUNTA(S7:V37)</f>
        <v>74</v>
      </c>
      <c r="T38" s="95"/>
      <c r="U38" s="95"/>
      <c r="V38" s="96"/>
      <c r="W38" s="94">
        <f t="shared" ref="W38" si="6">COUNTA(W7:Z37)</f>
        <v>0</v>
      </c>
      <c r="X38" s="95"/>
      <c r="Y38" s="95"/>
      <c r="Z38" s="96"/>
      <c r="AA38" s="94">
        <f t="shared" ref="AA38" si="7">COUNTA(AA7:AD37)</f>
        <v>46</v>
      </c>
      <c r="AB38" s="95"/>
      <c r="AC38" s="95"/>
      <c r="AD38" s="96"/>
      <c r="AE38" s="94">
        <f t="shared" ref="AE38" si="8">COUNTA(AE7:AH37)</f>
        <v>31</v>
      </c>
      <c r="AF38" s="95"/>
      <c r="AG38" s="95"/>
      <c r="AH38" s="96"/>
      <c r="AI38" s="94">
        <f t="shared" ref="AI38" si="9">COUNTA(AI7:AL37)</f>
        <v>0</v>
      </c>
      <c r="AJ38" s="95"/>
      <c r="AK38" s="95"/>
      <c r="AL38" s="96"/>
      <c r="AM38" s="94">
        <f t="shared" ref="AM38" si="10">COUNTA(AM7:AP37)</f>
        <v>0</v>
      </c>
      <c r="AN38" s="95"/>
      <c r="AO38" s="95"/>
      <c r="AP38" s="96"/>
      <c r="AQ38" s="94">
        <f t="shared" ref="AQ38" si="11">COUNTA(AQ7:AT37)</f>
        <v>30</v>
      </c>
      <c r="AR38" s="95"/>
      <c r="AS38" s="95"/>
      <c r="AT38" s="96"/>
      <c r="AU38" s="94">
        <f t="shared" ref="AU38" si="12">COUNTA(AU7:AX37)</f>
        <v>46</v>
      </c>
      <c r="AV38" s="95"/>
      <c r="AW38" s="95"/>
      <c r="AX38" s="96"/>
      <c r="AY38" s="94">
        <f t="shared" ref="AY38" si="13">COUNTA(AY7:BB37)</f>
        <v>0</v>
      </c>
      <c r="AZ38" s="95"/>
      <c r="BA38" s="95"/>
      <c r="BB38" s="96"/>
      <c r="BC38" s="94">
        <f t="shared" ref="BC38" si="14">COUNTA(BC7:BF37)</f>
        <v>46</v>
      </c>
      <c r="BD38" s="95"/>
      <c r="BE38" s="95"/>
      <c r="BF38" s="96"/>
      <c r="BG38" s="94">
        <f t="shared" ref="BG38" si="15">COUNTA(BG7:BJ37)</f>
        <v>2</v>
      </c>
      <c r="BH38" s="95"/>
      <c r="BI38" s="95"/>
      <c r="BJ38" s="96"/>
      <c r="BK38" s="94">
        <f t="shared" ref="BK38" si="16">COUNTA(BK7:BN37)</f>
        <v>48</v>
      </c>
      <c r="BL38" s="95"/>
      <c r="BM38" s="95"/>
      <c r="BN38" s="96"/>
      <c r="BO38" s="94">
        <f t="shared" ref="BO38" si="17">COUNTA(BO7:BR37)</f>
        <v>28</v>
      </c>
      <c r="BP38" s="95"/>
      <c r="BQ38" s="95"/>
      <c r="BR38" s="96"/>
      <c r="BS38" s="94">
        <f t="shared" ref="BS38" si="18">COUNTA(BS7:BV37)</f>
        <v>6</v>
      </c>
      <c r="BT38" s="95"/>
      <c r="BU38" s="95"/>
      <c r="BV38" s="96"/>
      <c r="BW38" s="94">
        <f t="shared" ref="BW38" si="19">COUNTA(BW7:BZ37)</f>
        <v>29</v>
      </c>
      <c r="BX38" s="95"/>
      <c r="BY38" s="95"/>
      <c r="BZ38" s="96"/>
      <c r="CA38" s="94">
        <f t="shared" ref="CA38" si="20">COUNTA(CA7:CD37)</f>
        <v>0</v>
      </c>
      <c r="CB38" s="95"/>
      <c r="CC38" s="95"/>
      <c r="CD38" s="96"/>
      <c r="CE38" s="94">
        <f t="shared" ref="CE38" si="21">COUNTA(CE7:CH37)</f>
        <v>8</v>
      </c>
      <c r="CF38" s="95"/>
      <c r="CG38" s="95"/>
      <c r="CH38" s="96"/>
      <c r="CI38" s="94">
        <f t="shared" ref="CI38" si="22">COUNTA(CI7:CL37)</f>
        <v>28</v>
      </c>
      <c r="CJ38" s="95"/>
      <c r="CK38" s="95"/>
      <c r="CL38" s="96"/>
      <c r="CM38" s="94">
        <f t="shared" ref="CM38" si="23">COUNTA(CM7:CP37)</f>
        <v>32</v>
      </c>
      <c r="CN38" s="95"/>
      <c r="CO38" s="95"/>
      <c r="CP38" s="96"/>
      <c r="CQ38" s="94">
        <f t="shared" ref="CQ38" si="24">COUNTA(CQ7:CT37)</f>
        <v>40</v>
      </c>
      <c r="CR38" s="95"/>
      <c r="CS38" s="95"/>
      <c r="CT38" s="96"/>
      <c r="CU38" s="94">
        <f t="shared" ref="CU38" si="25">COUNTA(CU7:CX37)</f>
        <v>28</v>
      </c>
      <c r="CV38" s="95"/>
      <c r="CW38" s="95"/>
      <c r="CX38" s="96"/>
      <c r="CY38" s="94">
        <f t="shared" ref="CY38" si="26">COUNTA(CY7:DB37)</f>
        <v>1</v>
      </c>
      <c r="CZ38" s="95"/>
      <c r="DA38" s="95"/>
      <c r="DB38" s="96"/>
      <c r="DC38" s="94">
        <f>COUNTA(DC7:DF37)</f>
        <v>0</v>
      </c>
      <c r="DD38" s="95"/>
      <c r="DE38" s="95"/>
      <c r="DF38" s="96"/>
      <c r="DG38" s="94">
        <f>COUNTA(DG7:DJ37)</f>
        <v>56</v>
      </c>
      <c r="DH38" s="95"/>
      <c r="DI38" s="95"/>
      <c r="DJ38" s="96"/>
      <c r="DK38" s="94">
        <f>COUNTA(DK7:DN37)</f>
        <v>57</v>
      </c>
      <c r="DL38" s="95"/>
      <c r="DM38" s="95"/>
      <c r="DN38" s="96"/>
      <c r="DO38" s="94">
        <f>COUNTA(DO7:DR37)</f>
        <v>13</v>
      </c>
      <c r="DP38" s="95"/>
      <c r="DQ38" s="95"/>
      <c r="DR38" s="96"/>
      <c r="DS38" s="94">
        <f>COUNTA(DS7:DV37)</f>
        <v>0</v>
      </c>
      <c r="DT38" s="95"/>
      <c r="DU38" s="95"/>
      <c r="DV38" s="96"/>
      <c r="DW38" s="94">
        <f>COUNTA(DW7:DZ37)</f>
        <v>6</v>
      </c>
      <c r="DX38" s="95"/>
      <c r="DY38" s="95"/>
      <c r="DZ38" s="96"/>
      <c r="EA38" s="94">
        <f>COUNTA(EA7:ED37)</f>
        <v>25</v>
      </c>
      <c r="EB38" s="95"/>
      <c r="EC38" s="95"/>
      <c r="ED38" s="96"/>
      <c r="EE38" s="94">
        <f>COUNTA(EE7:EH37)</f>
        <v>56</v>
      </c>
      <c r="EF38" s="95"/>
      <c r="EG38" s="95"/>
      <c r="EH38" s="96"/>
      <c r="EI38" s="94">
        <f>COUNTA(EI7:EL37)</f>
        <v>24</v>
      </c>
      <c r="EJ38" s="95"/>
      <c r="EK38" s="95"/>
      <c r="EL38" s="96"/>
      <c r="EM38" s="94">
        <f>COUNTA(EM7:EP37)</f>
        <v>0</v>
      </c>
      <c r="EN38" s="95"/>
      <c r="EO38" s="95"/>
      <c r="EP38" s="96"/>
      <c r="EQ38" s="94">
        <f>COUNTA(EQ7:ET37)</f>
        <v>19</v>
      </c>
      <c r="ER38" s="95"/>
      <c r="ES38" s="95"/>
      <c r="ET38" s="96"/>
      <c r="EU38" s="94">
        <f>COUNTA(EU7:EX37)</f>
        <v>25</v>
      </c>
      <c r="EV38" s="95"/>
      <c r="EW38" s="95"/>
      <c r="EX38" s="96"/>
      <c r="EY38" s="94">
        <f>COUNTA(EY7:FB37)</f>
        <v>33</v>
      </c>
      <c r="EZ38" s="95"/>
      <c r="FA38" s="95"/>
      <c r="FB38" s="96"/>
      <c r="FC38" s="94">
        <f>COUNTA(FC7:FF37)</f>
        <v>5</v>
      </c>
      <c r="FD38" s="95"/>
      <c r="FE38" s="95"/>
      <c r="FF38" s="96"/>
      <c r="FG38" s="94">
        <f>COUNTA(FG7:FJ37)</f>
        <v>0</v>
      </c>
      <c r="FH38" s="95"/>
      <c r="FI38" s="95"/>
      <c r="FJ38" s="96"/>
      <c r="FK38" s="94">
        <f>COUNTA(FK7:FN37)</f>
        <v>13</v>
      </c>
      <c r="FL38" s="95"/>
      <c r="FM38" s="95"/>
      <c r="FN38" s="96"/>
      <c r="FO38" s="94">
        <f>COUNTA(FO7:FR37)</f>
        <v>28</v>
      </c>
      <c r="FP38" s="95"/>
      <c r="FQ38" s="95"/>
      <c r="FR38" s="96"/>
      <c r="FS38" s="94">
        <f>COUNTA(FS7:FV37)</f>
        <v>8</v>
      </c>
      <c r="FT38" s="95"/>
      <c r="FU38" s="95"/>
      <c r="FV38" s="96"/>
      <c r="FW38" s="94">
        <f>COUNTA(FW7:FZ37)</f>
        <v>32</v>
      </c>
      <c r="FX38" s="95"/>
      <c r="FY38" s="95"/>
      <c r="FZ38" s="96"/>
      <c r="GA38" s="36">
        <f>SUM(C38:FZ38)</f>
        <v>952</v>
      </c>
      <c r="GB38" s="31"/>
      <c r="GV38" s="31"/>
      <c r="GW38" s="31"/>
      <c r="GX38" s="31"/>
      <c r="GY38" s="31"/>
      <c r="GZ38" s="31"/>
      <c r="HA38" s="31"/>
      <c r="HB38" s="31"/>
      <c r="HC38" s="31"/>
      <c r="HD38" s="31"/>
      <c r="HE38" s="31"/>
      <c r="HF38" s="31"/>
      <c r="HG38" s="31"/>
      <c r="HH38" s="31"/>
      <c r="HI38" s="31"/>
      <c r="HJ38" s="1"/>
      <c r="HK38" s="2"/>
      <c r="HL38" s="2"/>
      <c r="HM38" s="2"/>
      <c r="HN38" s="2"/>
      <c r="HO38" s="2"/>
      <c r="HP38" s="2"/>
      <c r="HQ38" s="3"/>
      <c r="HR38" s="3"/>
      <c r="HS38" s="3"/>
      <c r="HT38" s="3"/>
    </row>
    <row r="39" spans="1:228" ht="24" customHeight="1" x14ac:dyDescent="0.25">
      <c r="GB39" s="31"/>
      <c r="GV39" s="31"/>
      <c r="GW39" s="31"/>
      <c r="GX39" s="31"/>
      <c r="GY39" s="31"/>
      <c r="GZ39" s="31"/>
      <c r="HA39" s="31"/>
      <c r="HB39" s="31"/>
      <c r="HC39" s="31"/>
      <c r="HD39" s="31"/>
      <c r="HE39" s="31"/>
      <c r="HF39" s="31"/>
      <c r="HG39" s="31"/>
      <c r="HH39" s="31"/>
      <c r="HI39" s="31"/>
      <c r="HJ39" s="4"/>
      <c r="HK39" s="8"/>
      <c r="HL39" s="4"/>
      <c r="HM39" s="4"/>
      <c r="HN39" s="4"/>
      <c r="HO39" s="4"/>
      <c r="HP39" s="4"/>
      <c r="HQ39" s="4"/>
      <c r="HR39" s="4"/>
      <c r="HS39" s="4"/>
      <c r="HT39" s="4"/>
    </row>
    <row r="40" spans="1:228" ht="24" customHeight="1" x14ac:dyDescent="0.25">
      <c r="GB40" s="31"/>
      <c r="GV40" s="31"/>
      <c r="GW40" s="31"/>
      <c r="GX40" s="31"/>
      <c r="GY40" s="31"/>
      <c r="GZ40" s="31"/>
      <c r="HA40" s="31"/>
      <c r="HB40" s="31"/>
      <c r="HC40" s="31"/>
      <c r="HD40" s="31"/>
      <c r="HE40" s="31"/>
      <c r="HF40" s="31"/>
      <c r="HG40" s="31"/>
      <c r="HH40" s="31"/>
      <c r="HI40" s="31"/>
    </row>
    <row r="41" spans="1:228" ht="24" customHeight="1" x14ac:dyDescent="0.25">
      <c r="B41" s="17" t="s">
        <v>3</v>
      </c>
      <c r="GB41" s="31"/>
      <c r="GV41" s="31"/>
      <c r="GW41" s="31"/>
      <c r="GX41" s="31"/>
      <c r="GY41" s="31"/>
      <c r="GZ41" s="31"/>
      <c r="HA41" s="31"/>
      <c r="HB41" s="31"/>
      <c r="HC41" s="31"/>
      <c r="HD41" s="31"/>
      <c r="HE41" s="31"/>
      <c r="HF41" s="31"/>
      <c r="HG41" s="31"/>
      <c r="HH41" s="31"/>
      <c r="HI41" s="31"/>
    </row>
    <row r="42" spans="1:228" ht="15.75" x14ac:dyDescent="0.25">
      <c r="B42" s="1"/>
      <c r="C42" s="2"/>
      <c r="D42" s="2"/>
      <c r="E42" s="2"/>
      <c r="F42" s="2"/>
      <c r="G42" s="2"/>
      <c r="H42" s="2"/>
      <c r="I42" s="2"/>
      <c r="J42" s="2"/>
      <c r="K42" s="3"/>
      <c r="L42" s="3"/>
      <c r="M42" s="3"/>
      <c r="N42" s="3"/>
      <c r="O42" s="3"/>
      <c r="P42" s="3"/>
    </row>
    <row r="43" spans="1:228" x14ac:dyDescent="0.25">
      <c r="B43" s="4"/>
      <c r="C43" s="6"/>
      <c r="D43" s="6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</row>
    <row r="44" spans="1:228" x14ac:dyDescent="0.25"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</row>
    <row r="45" spans="1:228" x14ac:dyDescent="0.25"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</row>
    <row r="46" spans="1:228" x14ac:dyDescent="0.25">
      <c r="B46" s="5" t="s">
        <v>2</v>
      </c>
      <c r="C46" s="5"/>
      <c r="D46" s="5"/>
      <c r="E46" s="5"/>
      <c r="F46" s="7"/>
      <c r="G46" s="7"/>
      <c r="H46" s="7"/>
    </row>
    <row r="47" spans="1:228" ht="15" customHeight="1" x14ac:dyDescent="0.25">
      <c r="L47" s="11"/>
      <c r="M47" s="34"/>
      <c r="N47" s="34"/>
      <c r="O47" s="34"/>
      <c r="P47" s="34"/>
      <c r="Q47" s="34"/>
      <c r="R47" s="34"/>
      <c r="S47" s="34"/>
      <c r="T47" s="34"/>
      <c r="U47" s="34"/>
      <c r="V47" s="97" t="s">
        <v>4</v>
      </c>
      <c r="W47" s="97"/>
      <c r="X47" s="97"/>
      <c r="Y47" s="97"/>
      <c r="Z47" s="97"/>
      <c r="AA47" s="97"/>
      <c r="AB47" s="97"/>
      <c r="AC47" s="97"/>
      <c r="AD47" s="97"/>
      <c r="AE47" s="97"/>
      <c r="AF47" s="97"/>
      <c r="AG47" s="97"/>
      <c r="AH47" s="97"/>
      <c r="AI47" s="97"/>
      <c r="AJ47" s="97"/>
      <c r="AK47" s="97"/>
      <c r="AL47" s="97"/>
      <c r="AM47" s="97"/>
      <c r="AN47" s="97"/>
      <c r="AO47" s="97"/>
      <c r="AP47" s="97"/>
      <c r="AQ47" s="97"/>
      <c r="AR47" s="43"/>
    </row>
    <row r="48" spans="1:228" x14ac:dyDescent="0.25">
      <c r="L48" s="35"/>
    </row>
    <row r="49" spans="1:24" x14ac:dyDescent="0.25">
      <c r="L49" s="35"/>
    </row>
    <row r="50" spans="1:24" ht="18.75" x14ac:dyDescent="0.3">
      <c r="A50" s="23"/>
      <c r="B50" s="46" t="s">
        <v>100</v>
      </c>
      <c r="C50" s="37" t="s">
        <v>23</v>
      </c>
      <c r="D50" s="42" t="s">
        <v>25</v>
      </c>
      <c r="E50" s="42" t="s">
        <v>26</v>
      </c>
      <c r="F50" s="36" t="s">
        <v>27</v>
      </c>
      <c r="G50" s="42" t="s">
        <v>28</v>
      </c>
      <c r="H50" s="42" t="s">
        <v>47</v>
      </c>
      <c r="I50" s="42" t="s">
        <v>101</v>
      </c>
      <c r="J50" s="42" t="s">
        <v>29</v>
      </c>
      <c r="K50" s="42" t="s">
        <v>30</v>
      </c>
      <c r="L50" s="42" t="s">
        <v>31</v>
      </c>
      <c r="M50" s="42" t="s">
        <v>32</v>
      </c>
      <c r="N50" s="42" t="s">
        <v>33</v>
      </c>
      <c r="O50" s="42" t="s">
        <v>34</v>
      </c>
      <c r="P50" s="42" t="s">
        <v>35</v>
      </c>
      <c r="Q50" s="42" t="s">
        <v>24</v>
      </c>
      <c r="R50" s="42" t="s">
        <v>45</v>
      </c>
      <c r="S50" s="42" t="s">
        <v>40</v>
      </c>
      <c r="T50" s="42" t="s">
        <v>41</v>
      </c>
      <c r="U50" s="36" t="s">
        <v>42</v>
      </c>
      <c r="V50" s="98" t="s">
        <v>99</v>
      </c>
      <c r="W50" s="98"/>
      <c r="X50" s="98"/>
    </row>
    <row r="51" spans="1:24" ht="18.75" x14ac:dyDescent="0.25">
      <c r="A51" s="24">
        <v>1</v>
      </c>
      <c r="B51" s="47" t="s">
        <v>77</v>
      </c>
      <c r="C51" s="37">
        <f>COUNTIF(C7:F37,"AI")</f>
        <v>0</v>
      </c>
      <c r="D51" s="37">
        <f>COUNTIF(C7:F37,"GR")</f>
        <v>0</v>
      </c>
      <c r="E51" s="37">
        <f>COUNTIF(C7:F37,"FU")</f>
        <v>0</v>
      </c>
      <c r="F51" s="37">
        <f>COUNTIF(C7:F37,"BR")</f>
        <v>2</v>
      </c>
      <c r="G51" s="37">
        <f>COUNTIF(C7:F37,"FG")</f>
        <v>0</v>
      </c>
      <c r="H51" s="37">
        <f>COUNTIF(C7:F37,"CA")</f>
        <v>0</v>
      </c>
      <c r="I51" s="37">
        <f>COUNTIF(C7:F37,"RV")</f>
        <v>0</v>
      </c>
      <c r="J51" s="37">
        <f>COUNTIF(C7:F37,"RO")</f>
        <v>24</v>
      </c>
      <c r="K51" s="37">
        <f>COUNTIF(C7:F37,"DS")</f>
        <v>0</v>
      </c>
      <c r="L51" s="37">
        <f>COUNTIF(C7:F37,"TS")</f>
        <v>0</v>
      </c>
      <c r="M51" s="37">
        <f>COUNTIF(C7:F37,"TO")</f>
        <v>0</v>
      </c>
      <c r="N51" s="37">
        <f>COUNTIF(C7:F37,"TRU")</f>
        <v>0</v>
      </c>
      <c r="O51" s="37">
        <f>COUNTIF(C7:F37,"TRA")</f>
        <v>0</v>
      </c>
      <c r="P51" s="37">
        <f>COUNTIF(C7:F37,"RE")</f>
        <v>1</v>
      </c>
      <c r="Q51" s="37">
        <f>COUNTIF(C7:F37,"RA")</f>
        <v>0</v>
      </c>
      <c r="R51" s="37">
        <f>COUNTIF(C7:F37,"TRO")</f>
        <v>0</v>
      </c>
      <c r="S51" s="37">
        <f>COUNTIF(C7:F37,"VA")</f>
        <v>0</v>
      </c>
      <c r="T51" s="37">
        <f>COUNTIF(C7:F37,"SA")</f>
        <v>0</v>
      </c>
      <c r="U51" s="37">
        <f>COUNTIF(C7:F37,"VE")</f>
        <v>0</v>
      </c>
      <c r="V51" s="88">
        <f>SUM(C51:U51)</f>
        <v>27</v>
      </c>
      <c r="W51" s="88"/>
      <c r="X51" s="88"/>
    </row>
    <row r="52" spans="1:24" ht="18.75" x14ac:dyDescent="0.25">
      <c r="A52" s="24">
        <v>2</v>
      </c>
      <c r="B52" s="47" t="s">
        <v>56</v>
      </c>
      <c r="C52" s="37">
        <f>COUNTIF(G7:J37,"AI")</f>
        <v>0</v>
      </c>
      <c r="D52" s="37">
        <f>COUNTIF(G7:J37,"GR")</f>
        <v>0</v>
      </c>
      <c r="E52" s="37">
        <f>COUNTIF(G7:J37,"FU")</f>
        <v>0</v>
      </c>
      <c r="F52" s="37">
        <f>COUNTIF(G7:J37,"BR")</f>
        <v>0</v>
      </c>
      <c r="G52" s="37">
        <f>COUNTIF(G7:J37,"FG")</f>
        <v>0</v>
      </c>
      <c r="H52" s="37">
        <f>COUNTIF(G7:J37,"CA")</f>
        <v>0</v>
      </c>
      <c r="I52" s="37">
        <f>COUNTIF(G7:J37,"RV")</f>
        <v>0</v>
      </c>
      <c r="J52" s="37">
        <f>COUNTIF(G7:J37,"RO")</f>
        <v>0</v>
      </c>
      <c r="K52" s="37">
        <f>COUNTIF(G7:J37,"DS")</f>
        <v>0</v>
      </c>
      <c r="L52" s="37">
        <f>COUNTIF(G7:J37,"TS")</f>
        <v>0</v>
      </c>
      <c r="M52" s="37">
        <f>COUNTIF(G7:J37,"TO")</f>
        <v>0</v>
      </c>
      <c r="N52" s="37">
        <f>COUNTIF(G7:J37,"TRU")</f>
        <v>0</v>
      </c>
      <c r="O52" s="37">
        <f>COUNTIF(G7:J37,"TRA")</f>
        <v>0</v>
      </c>
      <c r="P52" s="37">
        <f>COUNTIF(G7:J37,"RE")</f>
        <v>0</v>
      </c>
      <c r="Q52" s="37">
        <f>COUNTIF(G7:J37,"RA")</f>
        <v>0</v>
      </c>
      <c r="R52" s="37">
        <f>COUNTIF(G7:J37,"TRO")</f>
        <v>0</v>
      </c>
      <c r="S52" s="37">
        <f>COUNTIF(G7:J37,"VA")</f>
        <v>0</v>
      </c>
      <c r="T52" s="37">
        <f>COUNTIF(G7:J37,"SA")</f>
        <v>0</v>
      </c>
      <c r="U52" s="37">
        <f>COUNTIF(G7:J37,"VE")</f>
        <v>0</v>
      </c>
      <c r="V52" s="88">
        <f t="shared" ref="V52:V95" si="27">SUM(C52:U52)</f>
        <v>0</v>
      </c>
      <c r="W52" s="88"/>
      <c r="X52" s="88"/>
    </row>
    <row r="53" spans="1:24" ht="18.75" x14ac:dyDescent="0.25">
      <c r="A53" s="24">
        <v>3</v>
      </c>
      <c r="B53" s="47" t="s">
        <v>55</v>
      </c>
      <c r="C53" s="37">
        <f>COUNTIF(K7:N37,"AI")</f>
        <v>0</v>
      </c>
      <c r="D53" s="37">
        <f>COUNTIF(K7:N37,"GR")</f>
        <v>0</v>
      </c>
      <c r="E53" s="37">
        <f>COUNTIF(K7:N37,"FU")</f>
        <v>0</v>
      </c>
      <c r="F53" s="37">
        <f>COUNTIF(K7:N37,"BR")</f>
        <v>0</v>
      </c>
      <c r="G53" s="37">
        <f>COUNTIF(K7:N37,"FG")</f>
        <v>0</v>
      </c>
      <c r="H53" s="37">
        <f>COUNTIF(K7:N37,"CA")</f>
        <v>0</v>
      </c>
      <c r="I53" s="37">
        <f>COUNTIF(K7:N37,"RV")</f>
        <v>0</v>
      </c>
      <c r="J53" s="37">
        <f>COUNTIF(K7:N37,"RO")</f>
        <v>0</v>
      </c>
      <c r="K53" s="37">
        <f>COUNTIF(K7:N37,"DS")</f>
        <v>0</v>
      </c>
      <c r="L53" s="37">
        <f>COUNTIF(K7:N37,"TS")</f>
        <v>0</v>
      </c>
      <c r="M53" s="37">
        <f>COUNTIF(K7:N37,"TO")</f>
        <v>0</v>
      </c>
      <c r="N53" s="37">
        <f>COUNTIF(K7:N37,"TRU")</f>
        <v>1</v>
      </c>
      <c r="O53" s="37">
        <f>COUNTIF(K7:N37,"TRA")</f>
        <v>0</v>
      </c>
      <c r="P53" s="37">
        <f>COUNTIF(K7:N37,"RE")</f>
        <v>1</v>
      </c>
      <c r="Q53" s="37">
        <f>COUNTIF(K7:N37,"RA")</f>
        <v>0</v>
      </c>
      <c r="R53" s="37">
        <f>COUNTIF(K7:N37,"TRO")</f>
        <v>0</v>
      </c>
      <c r="S53" s="37">
        <f>COUNTIF(K7:N37,"VA")</f>
        <v>0</v>
      </c>
      <c r="T53" s="37">
        <f>COUNTIF(K7:N37,"SA")</f>
        <v>0</v>
      </c>
      <c r="U53" s="37">
        <f>COUNTIF(K7:N37,"VE")</f>
        <v>0</v>
      </c>
      <c r="V53" s="88">
        <f t="shared" si="27"/>
        <v>2</v>
      </c>
      <c r="W53" s="88"/>
      <c r="X53" s="88"/>
    </row>
    <row r="54" spans="1:24" ht="18.75" x14ac:dyDescent="0.25">
      <c r="A54" s="24">
        <v>4</v>
      </c>
      <c r="B54" s="47" t="s">
        <v>60</v>
      </c>
      <c r="C54" s="37">
        <f>COUNTIF(O7:R37,"AI")</f>
        <v>0</v>
      </c>
      <c r="D54" s="37">
        <f>COUNTIF(O7:R37,"GR")</f>
        <v>0</v>
      </c>
      <c r="E54" s="37">
        <f>COUNTIF(O7:R37,"FU")</f>
        <v>0</v>
      </c>
      <c r="F54" s="37">
        <f>COUNTIF(O7:R37,"BR")</f>
        <v>0</v>
      </c>
      <c r="G54" s="37">
        <f>COUNTIF(O7:R37,"FG")</f>
        <v>0</v>
      </c>
      <c r="H54" s="37">
        <f>COUNTIF(O7:R37,"CA")</f>
        <v>0</v>
      </c>
      <c r="I54" s="37">
        <f>COUNTIF(O7:R37,"RV")</f>
        <v>0</v>
      </c>
      <c r="J54" s="37">
        <f>COUNTIF(O7:R37,"RO")</f>
        <v>0</v>
      </c>
      <c r="K54" s="37">
        <f>COUNTIF(O7:R37,"DS")</f>
        <v>0</v>
      </c>
      <c r="L54" s="37">
        <f>COUNTIF(O7:R37,"TS")</f>
        <v>0</v>
      </c>
      <c r="M54" s="37">
        <f>COUNTIF(O7:R37,"TO")</f>
        <v>0</v>
      </c>
      <c r="N54" s="37">
        <f>COUNTIF(O7:R37,"TRU")</f>
        <v>0</v>
      </c>
      <c r="O54" s="37">
        <f>COUNTIF(C10:F10,"TRA")</f>
        <v>0</v>
      </c>
      <c r="P54" s="37">
        <f>COUNTIF(O7:R37,"RE")</f>
        <v>0</v>
      </c>
      <c r="Q54" s="37">
        <f>COUNTIF(O7:R37,"RA")</f>
        <v>0</v>
      </c>
      <c r="R54" s="37">
        <f>COUNTIF(O7:R37,"TRO")</f>
        <v>0</v>
      </c>
      <c r="S54" s="37">
        <f>COUNTIF(O7:R37,"VA")</f>
        <v>0</v>
      </c>
      <c r="T54" s="37">
        <f>COUNTIF(O7:R37,"SA")</f>
        <v>0</v>
      </c>
      <c r="U54" s="37">
        <f>COUNTIF(O7:R37,"VE")</f>
        <v>0</v>
      </c>
      <c r="V54" s="88">
        <f t="shared" si="27"/>
        <v>0</v>
      </c>
      <c r="W54" s="88"/>
      <c r="X54" s="88"/>
    </row>
    <row r="55" spans="1:24" ht="18.75" x14ac:dyDescent="0.25">
      <c r="A55" s="24">
        <v>5</v>
      </c>
      <c r="B55" s="47" t="s">
        <v>80</v>
      </c>
      <c r="C55" s="37">
        <f>COUNTIF(S7:V37,"AI")</f>
        <v>0</v>
      </c>
      <c r="D55" s="37">
        <f>COUNTIF(S7:V37,"GR")</f>
        <v>0</v>
      </c>
      <c r="E55" s="37">
        <f>COUNTIF(S7:V37,"FU")</f>
        <v>0</v>
      </c>
      <c r="F55" s="37">
        <f>COUNTIF(S7:V37,"BR")</f>
        <v>24</v>
      </c>
      <c r="G55" s="37">
        <f>COUNTIF(S7:V37,"FG")</f>
        <v>0</v>
      </c>
      <c r="H55" s="37">
        <f>COUNTIF(S7:V37,"CA")</f>
        <v>0</v>
      </c>
      <c r="I55" s="37">
        <f>COUNTIF(S7:V37,"RV")</f>
        <v>0</v>
      </c>
      <c r="J55" s="37">
        <f>COUNTIF(S7:V37,"RO")</f>
        <v>25</v>
      </c>
      <c r="K55" s="37">
        <f>COUNTIF(S7:V37,"DS")</f>
        <v>0</v>
      </c>
      <c r="L55" s="37">
        <f>COUNTIF(S7:V37,"TS")</f>
        <v>0</v>
      </c>
      <c r="M55" s="37">
        <f>COUNTIF(S7:V37,"TO")</f>
        <v>0</v>
      </c>
      <c r="N55" s="37">
        <f>COUNTIF(S7:V37,"TRU")</f>
        <v>7</v>
      </c>
      <c r="O55" s="37">
        <f>COUNTIF(S7:V37,"TRA")</f>
        <v>0</v>
      </c>
      <c r="P55" s="37">
        <f>COUNTIF(S7:V37,"RE")</f>
        <v>11</v>
      </c>
      <c r="Q55" s="37">
        <f>COUNTIF(S7:V37,"RA")</f>
        <v>0</v>
      </c>
      <c r="R55" s="37">
        <f>COUNTIF(S7:V37,"TRO")</f>
        <v>0</v>
      </c>
      <c r="S55" s="37">
        <f>COUNTIF(S7:V37,"VA")</f>
        <v>0</v>
      </c>
      <c r="T55" s="37">
        <f>COUNTIF(S7:V37,"SA")</f>
        <v>0</v>
      </c>
      <c r="U55" s="37">
        <f>COUNTIF(S7:V37,"VE")</f>
        <v>7</v>
      </c>
      <c r="V55" s="88">
        <f t="shared" si="27"/>
        <v>74</v>
      </c>
      <c r="W55" s="88"/>
      <c r="X55" s="88"/>
    </row>
    <row r="56" spans="1:24" ht="18.75" x14ac:dyDescent="0.25">
      <c r="A56" s="24">
        <v>6</v>
      </c>
      <c r="B56" s="47" t="s">
        <v>59</v>
      </c>
      <c r="C56" s="37">
        <f>COUNTIF(W7:Z37,"AI")</f>
        <v>0</v>
      </c>
      <c r="D56" s="37">
        <f>COUNTIF(W7:Z37,"GR")</f>
        <v>0</v>
      </c>
      <c r="E56" s="37">
        <f>COUNTIF(W7:Z37,"FU")</f>
        <v>0</v>
      </c>
      <c r="F56" s="37">
        <f>COUNTIF(W7:Z37,"BR")</f>
        <v>0</v>
      </c>
      <c r="G56" s="37">
        <f>COUNTIF(W7:Z37,"FG")</f>
        <v>0</v>
      </c>
      <c r="H56" s="37">
        <f>COUNTIF(W7:Z37,"CA")</f>
        <v>0</v>
      </c>
      <c r="I56" s="37">
        <f>COUNTIF(W7:Z37,"RV")</f>
        <v>0</v>
      </c>
      <c r="J56" s="37">
        <f>COUNTIF(W7:Z37,"RO")</f>
        <v>0</v>
      </c>
      <c r="K56" s="37">
        <f>COUNTIF(W7:Z37,"DS")</f>
        <v>0</v>
      </c>
      <c r="L56" s="37">
        <f>COUNTIF(W7:Z37,"TS")</f>
        <v>0</v>
      </c>
      <c r="M56" s="37">
        <f>COUNTIF(W7:Z37,"TO")</f>
        <v>0</v>
      </c>
      <c r="N56" s="37">
        <f>COUNTIF(W7:Z37,"TRU")</f>
        <v>0</v>
      </c>
      <c r="O56" s="37">
        <f>COUNTIF(W7:Z37,"TRA")</f>
        <v>0</v>
      </c>
      <c r="P56" s="37">
        <f>COUNTIF(W7:Z37,"RE")</f>
        <v>0</v>
      </c>
      <c r="Q56" s="37">
        <f>COUNTIF(W7:Z37,"RA")</f>
        <v>0</v>
      </c>
      <c r="R56" s="37">
        <f>COUNTIF(W7:Z37,"TRO")</f>
        <v>0</v>
      </c>
      <c r="S56" s="37">
        <f>COUNTIF(W7:Z37,"VA")</f>
        <v>0</v>
      </c>
      <c r="T56" s="37">
        <f>COUNTIF(W7:Z37,"SA")</f>
        <v>0</v>
      </c>
      <c r="U56" s="37">
        <f>COUNTIF(W7:Z37,"VE")</f>
        <v>0</v>
      </c>
      <c r="V56" s="88">
        <f t="shared" si="27"/>
        <v>0</v>
      </c>
      <c r="W56" s="88"/>
      <c r="X56" s="88"/>
    </row>
    <row r="57" spans="1:24" ht="18.75" x14ac:dyDescent="0.25">
      <c r="A57" s="24">
        <v>7</v>
      </c>
      <c r="B57" s="47" t="s">
        <v>70</v>
      </c>
      <c r="C57" s="37">
        <f>COUNTIF(AA7:AD37,"AI")</f>
        <v>0</v>
      </c>
      <c r="D57" s="37">
        <f>COUNTIF(AA7:AD37,"GR")</f>
        <v>0</v>
      </c>
      <c r="E57" s="37">
        <f>COUNTIF(AA7:AD37,"FU")</f>
        <v>0</v>
      </c>
      <c r="F57" s="37">
        <f>COUNTIF(AA7:AD37,"BR")</f>
        <v>18</v>
      </c>
      <c r="G57" s="37">
        <f>COUNTIF(AA7:AD37,"FG")</f>
        <v>0</v>
      </c>
      <c r="H57" s="37">
        <f>COUNTIF(C13:F13,"CA")</f>
        <v>0</v>
      </c>
      <c r="I57" s="37">
        <f>COUNTIF(AA7:AD37,"RV")</f>
        <v>0</v>
      </c>
      <c r="J57" s="37">
        <f>COUNTIF(AA7:AD37,"RO")</f>
        <v>28</v>
      </c>
      <c r="K57" s="37">
        <f>COUNTIF(AA7:AD37,"DS")</f>
        <v>0</v>
      </c>
      <c r="L57" s="37">
        <f>COUNTIF(AA7:AD37,"TS")</f>
        <v>0</v>
      </c>
      <c r="M57" s="37">
        <f>COUNTIF(AA7:AD37,"TO")</f>
        <v>0</v>
      </c>
      <c r="N57" s="37">
        <f>COUNTIF(AA7:AD37,"TRU")</f>
        <v>0</v>
      </c>
      <c r="O57" s="37">
        <f>COUNTIF(AA7:AD37,"TRA")</f>
        <v>0</v>
      </c>
      <c r="P57" s="37">
        <f>COUNTIF(AA7:AD37,"RE")</f>
        <v>0</v>
      </c>
      <c r="Q57" s="37">
        <f>COUNTIF(AA7:AD37,"RA")</f>
        <v>0</v>
      </c>
      <c r="R57" s="37">
        <f>COUNTIF(AA7:AD37,"TRO")</f>
        <v>0</v>
      </c>
      <c r="S57" s="37">
        <f>COUNTIF(AA7:AD37,"VA")</f>
        <v>0</v>
      </c>
      <c r="T57" s="37">
        <f>COUNTIF(AA7:AD37,"SA")</f>
        <v>0</v>
      </c>
      <c r="U57" s="37">
        <f>COUNTIF(AA7:AD37,"VE")</f>
        <v>0</v>
      </c>
      <c r="V57" s="88">
        <f t="shared" si="27"/>
        <v>46</v>
      </c>
      <c r="W57" s="88"/>
      <c r="X57" s="88"/>
    </row>
    <row r="58" spans="1:24" ht="18.75" x14ac:dyDescent="0.25">
      <c r="A58" s="24">
        <v>8</v>
      </c>
      <c r="B58" s="47" t="s">
        <v>73</v>
      </c>
      <c r="C58" s="37">
        <f>COUNTIF(AE7:AH37,"AI")</f>
        <v>0</v>
      </c>
      <c r="D58" s="37">
        <f>COUNTIF(AE7:AH37,"GR")</f>
        <v>0</v>
      </c>
      <c r="E58" s="37">
        <f>COUNTIF(AE7:AH37,"FU")</f>
        <v>0</v>
      </c>
      <c r="F58" s="37">
        <f>COUNTIF(AE7:AH37,"BR")</f>
        <v>3</v>
      </c>
      <c r="G58" s="37">
        <f>COUNTIF(AE7:AH37,"FG")</f>
        <v>0</v>
      </c>
      <c r="H58" s="37">
        <f>COUNTIF(AE7:AH37,"CA")</f>
        <v>0</v>
      </c>
      <c r="I58" s="37">
        <f>COUNTIF(AE7:AH37,"RV")</f>
        <v>0</v>
      </c>
      <c r="J58" s="37">
        <f>COUNTIF(AE7:AH37,"RO")</f>
        <v>28</v>
      </c>
      <c r="K58" s="37">
        <f>COUNTIF(AE7:AH37,"DS")</f>
        <v>0</v>
      </c>
      <c r="L58" s="37">
        <f>COUNTIF(AE7:AH37,"TS")</f>
        <v>0</v>
      </c>
      <c r="M58" s="37">
        <f>COUNTIF(AE7:AH37,"TO")</f>
        <v>0</v>
      </c>
      <c r="N58" s="37">
        <f>COUNTIF(AE7:AH37,"TRU")</f>
        <v>0</v>
      </c>
      <c r="O58" s="37">
        <f>COUNTIF(AE7:AH37,"TRA")</f>
        <v>0</v>
      </c>
      <c r="P58" s="37">
        <f>COUNTIF(AE7:AH37,"RE")</f>
        <v>0</v>
      </c>
      <c r="Q58" s="37">
        <f>COUNTIF(AE7:AH37,"RA")</f>
        <v>0</v>
      </c>
      <c r="R58" s="37">
        <f>COUNTIF(AE7:AH37,"TRO")</f>
        <v>0</v>
      </c>
      <c r="S58" s="37">
        <f>COUNTIF(AE7:AH37,"VA")</f>
        <v>0</v>
      </c>
      <c r="T58" s="37">
        <f>COUNTIF(AE7:AH37,"SA")</f>
        <v>0</v>
      </c>
      <c r="U58" s="37">
        <f>COUNTIF(AE7:AH37,"VE")</f>
        <v>0</v>
      </c>
      <c r="V58" s="88">
        <f t="shared" si="27"/>
        <v>31</v>
      </c>
      <c r="W58" s="88"/>
      <c r="X58" s="88"/>
    </row>
    <row r="59" spans="1:24" ht="18.75" x14ac:dyDescent="0.25">
      <c r="A59" s="24">
        <v>9</v>
      </c>
      <c r="B59" s="47" t="s">
        <v>82</v>
      </c>
      <c r="C59" s="37">
        <f>COUNTIF(AI7:AL37,"AI")</f>
        <v>0</v>
      </c>
      <c r="D59" s="37">
        <f>COUNTIF(AI7:AL37,"GR")</f>
        <v>0</v>
      </c>
      <c r="E59" s="37">
        <f>COUNTIF(AI7:AL37,"FU")</f>
        <v>0</v>
      </c>
      <c r="F59" s="37">
        <f>COUNTIF(AI7:AL37,"BR")</f>
        <v>0</v>
      </c>
      <c r="G59" s="37">
        <f>COUNTIF(AI7:AL37,"FG")</f>
        <v>0</v>
      </c>
      <c r="H59" s="37">
        <f>COUNTIF(AI7:AL37,"CA")</f>
        <v>0</v>
      </c>
      <c r="I59" s="37">
        <f>COUNTIF(AI7:AL37,"RV")</f>
        <v>0</v>
      </c>
      <c r="J59" s="37">
        <f>COUNTIF(AI7:AL37,"RO")</f>
        <v>0</v>
      </c>
      <c r="K59" s="37">
        <f>COUNTIF(AI7:AL37,"DS")</f>
        <v>0</v>
      </c>
      <c r="L59" s="37">
        <f>COUNTIF(AI7:AL37,"TS")</f>
        <v>0</v>
      </c>
      <c r="M59" s="37">
        <f>COUNTIF(AI7:AL37,"TO")</f>
        <v>0</v>
      </c>
      <c r="N59" s="37">
        <f>COUNTIF(AI7:AL37,"TRU")</f>
        <v>0</v>
      </c>
      <c r="O59" s="37">
        <f>COUNTIF(AI7:AL37,"TRA")</f>
        <v>0</v>
      </c>
      <c r="P59" s="37">
        <f>COUNTIF(AI7:AL37,"RE")</f>
        <v>0</v>
      </c>
      <c r="Q59" s="37">
        <f>COUNTIF(AI7:AL37,"RA")</f>
        <v>0</v>
      </c>
      <c r="R59" s="37">
        <f>COUNTIF(AI7:AL37,"TRO")</f>
        <v>0</v>
      </c>
      <c r="S59" s="37">
        <f>COUNTIF(AI7:AL37,"VA")</f>
        <v>0</v>
      </c>
      <c r="T59" s="37">
        <f>COUNTIF(AI7:AL37,"SA")</f>
        <v>0</v>
      </c>
      <c r="U59" s="37">
        <f>COUNTIF(AI7:AL37,"VE")</f>
        <v>0</v>
      </c>
      <c r="V59" s="88">
        <f t="shared" si="27"/>
        <v>0</v>
      </c>
      <c r="W59" s="88"/>
      <c r="X59" s="88"/>
    </row>
    <row r="60" spans="1:24" ht="18.75" x14ac:dyDescent="0.25">
      <c r="A60" s="24">
        <v>10</v>
      </c>
      <c r="B60" s="47" t="s">
        <v>90</v>
      </c>
      <c r="C60" s="37">
        <f>COUNTIF(AM7:AP37,"AI")</f>
        <v>0</v>
      </c>
      <c r="D60" s="37">
        <f>COUNTIF(AM7:AP37,"GR")</f>
        <v>0</v>
      </c>
      <c r="E60" s="37">
        <f>COUNTIF(AM7:AP37,"FU")</f>
        <v>0</v>
      </c>
      <c r="F60" s="37">
        <f>COUNTIF(AM7:AP37,"BR")</f>
        <v>0</v>
      </c>
      <c r="G60" s="37">
        <f>COUNTIF(AM7:AP37,"FG")</f>
        <v>0</v>
      </c>
      <c r="H60" s="37">
        <f>COUNTIF(AM7:AP37,"CA")</f>
        <v>0</v>
      </c>
      <c r="I60" s="37">
        <f>COUNTIF(AM7:AP37,"RV")</f>
        <v>0</v>
      </c>
      <c r="J60" s="37">
        <f>COUNTIF(AM7:AP37,"RO")</f>
        <v>0</v>
      </c>
      <c r="K60" s="37">
        <f>COUNTIF(AM7:AP37,"DS")</f>
        <v>0</v>
      </c>
      <c r="L60" s="37">
        <f>COUNTIF(AM7:AP37,"TS")</f>
        <v>0</v>
      </c>
      <c r="M60" s="37">
        <f>COUNTIF(AM7:AP37,"TO")</f>
        <v>0</v>
      </c>
      <c r="N60" s="37">
        <f>COUNTIF(AM7:AP37,"TRU")</f>
        <v>0</v>
      </c>
      <c r="O60" s="37">
        <f>COUNTIF(AM7:AP37,"TRA")</f>
        <v>0</v>
      </c>
      <c r="P60" s="37">
        <f>COUNTIF(AM7:AP37,"RE")</f>
        <v>0</v>
      </c>
      <c r="Q60" s="37">
        <f>COUNTIF(AM7:AP37,"RA")</f>
        <v>0</v>
      </c>
      <c r="R60" s="37">
        <f>COUNTIF(AM7:AP37,"TRO")</f>
        <v>0</v>
      </c>
      <c r="S60" s="37">
        <f>COUNTIF(AM7:AP37,"VA")</f>
        <v>0</v>
      </c>
      <c r="T60" s="37">
        <f>COUNTIF(AM7:AP37,"SA")</f>
        <v>0</v>
      </c>
      <c r="U60" s="37">
        <f>COUNTIF(AM7:AP37,"VE")</f>
        <v>0</v>
      </c>
      <c r="V60" s="88">
        <f t="shared" si="27"/>
        <v>0</v>
      </c>
      <c r="W60" s="88"/>
      <c r="X60" s="88"/>
    </row>
    <row r="61" spans="1:24" ht="18.75" x14ac:dyDescent="0.25">
      <c r="A61" s="24">
        <v>11</v>
      </c>
      <c r="B61" s="47" t="s">
        <v>76</v>
      </c>
      <c r="C61" s="37">
        <f t="shared" ref="C61" si="28">COUNTIF(AQ7:AT37,"AI")</f>
        <v>0</v>
      </c>
      <c r="D61" s="37">
        <f>COUNTIF(AR7:AU37,"GR")</f>
        <v>0</v>
      </c>
      <c r="E61" s="37">
        <f>COUNTIF(AS7:AV37,"FU")</f>
        <v>0</v>
      </c>
      <c r="F61" s="37">
        <f>COUNTIF(AT7:AW37,"BR")</f>
        <v>14</v>
      </c>
      <c r="G61" s="37">
        <f>COUNTIF(AU7:AX37,"FG")</f>
        <v>0</v>
      </c>
      <c r="H61" s="37">
        <f>COUNTIF(AV7:AY37,"CA")</f>
        <v>0</v>
      </c>
      <c r="I61" s="37">
        <f>COUNTIF(AW7:AZ37,"RV")</f>
        <v>0</v>
      </c>
      <c r="J61" s="37">
        <f>COUNTIF(AX7:BA37,"RO")</f>
        <v>0</v>
      </c>
      <c r="K61" s="37">
        <f>COUNTIF(AY7:BB37,"DS")</f>
        <v>0</v>
      </c>
      <c r="L61" s="37">
        <f>COUNTIF(AZ7:BC37,"TS")</f>
        <v>0</v>
      </c>
      <c r="M61" s="37">
        <f>COUNTIF(BA7:BD37,"TO")</f>
        <v>0</v>
      </c>
      <c r="N61" s="37">
        <f>COUNTIF(BB7:BE37,"TRU")</f>
        <v>0</v>
      </c>
      <c r="O61" s="37">
        <f>COUNTIF(BC7:BF37,"TRA")</f>
        <v>0</v>
      </c>
      <c r="P61" s="37">
        <f>COUNTIF(BD7:BG37,"RE")</f>
        <v>0</v>
      </c>
      <c r="Q61" s="37">
        <f>COUNTIF(BE7:BH37,"RA")</f>
        <v>0</v>
      </c>
      <c r="R61" s="37">
        <f>COUNTIF(BF7:BI37,"TRO")</f>
        <v>0</v>
      </c>
      <c r="S61" s="37">
        <f>COUNTIF(BG7:BJ37,"VA")</f>
        <v>0</v>
      </c>
      <c r="T61" s="37">
        <f>COUNTIF(BH7:BK37,"SA")</f>
        <v>0</v>
      </c>
      <c r="U61" s="37">
        <f>COUNTIF(BI7:BL37,"VE")</f>
        <v>0</v>
      </c>
      <c r="V61" s="88">
        <f t="shared" si="27"/>
        <v>14</v>
      </c>
      <c r="W61" s="88"/>
      <c r="X61" s="88"/>
    </row>
    <row r="62" spans="1:24" ht="18.75" x14ac:dyDescent="0.25">
      <c r="A62" s="24">
        <v>12</v>
      </c>
      <c r="B62" s="47" t="s">
        <v>69</v>
      </c>
      <c r="C62" s="37">
        <f>COUNTIF(AU7:AX37,"AI")</f>
        <v>0</v>
      </c>
      <c r="D62" s="37">
        <f>COUNTIF(AU7:AX37,"GR")</f>
        <v>0</v>
      </c>
      <c r="E62" s="37">
        <f>COUNTIF(AU7:AX37,"FU")</f>
        <v>0</v>
      </c>
      <c r="F62" s="37">
        <f>COUNTIF(AU7:AX37,"BR")</f>
        <v>14</v>
      </c>
      <c r="G62" s="37">
        <f>COUNTIF(AU7:AX37,"FG")</f>
        <v>0</v>
      </c>
      <c r="H62" s="37">
        <f>COUNTIF(AU7:AX37,"CA")</f>
        <v>0</v>
      </c>
      <c r="I62" s="37">
        <f>COUNTIF(AU7:AX37,"RV")</f>
        <v>0</v>
      </c>
      <c r="J62" s="37">
        <f>COUNTIF(AU7:AX37,"RO")</f>
        <v>28</v>
      </c>
      <c r="K62" s="37">
        <f>COUNTIF(AU7:AX37,"DS")</f>
        <v>0</v>
      </c>
      <c r="L62" s="37">
        <f>COUNTIF(AU7:AX37,"TS")</f>
        <v>0</v>
      </c>
      <c r="M62" s="37">
        <f>COUNTIF(AU7:AX37,"TO")</f>
        <v>0</v>
      </c>
      <c r="N62" s="37">
        <f>COUNTIF(AU7:AX37,"TRU")</f>
        <v>2</v>
      </c>
      <c r="O62" s="37">
        <f>COUNTIF(AU7:AX37,"TRA")</f>
        <v>0</v>
      </c>
      <c r="P62" s="37">
        <f>COUNTIF(AU7:AX37,"RE")</f>
        <v>2</v>
      </c>
      <c r="Q62" s="37">
        <f>COUNTIF(AU7:AX37,"RA")</f>
        <v>0</v>
      </c>
      <c r="R62" s="37">
        <f>COUNTIF(AU7:AX37,"TRO")</f>
        <v>0</v>
      </c>
      <c r="S62" s="37">
        <f>COUNTIF(AU7:AX37,"VA")</f>
        <v>0</v>
      </c>
      <c r="T62" s="37">
        <f>COUNTIF(AU7:AX37,"SA")</f>
        <v>0</v>
      </c>
      <c r="U62" s="37">
        <f>COUNTIF(AU7:AX37,"VE")</f>
        <v>0</v>
      </c>
      <c r="V62" s="88">
        <f t="shared" si="27"/>
        <v>46</v>
      </c>
      <c r="W62" s="88"/>
      <c r="X62" s="88"/>
    </row>
    <row r="63" spans="1:24" ht="18.75" x14ac:dyDescent="0.25">
      <c r="A63" s="24">
        <v>13</v>
      </c>
      <c r="B63" s="47" t="s">
        <v>61</v>
      </c>
      <c r="C63" s="37">
        <f>COUNTIF(AY7:BB37,"AI")</f>
        <v>0</v>
      </c>
      <c r="D63" s="37">
        <f>COUNTIF(AY7:BB37,"GR")</f>
        <v>0</v>
      </c>
      <c r="E63" s="37">
        <f>COUNTIF(AY7:BB37,"FU")</f>
        <v>0</v>
      </c>
      <c r="F63" s="37">
        <f>COUNTIF(AY7:BB37,"BR")</f>
        <v>0</v>
      </c>
      <c r="G63" s="37">
        <f>COUNTIF(AY7:BB37,"FG")</f>
        <v>0</v>
      </c>
      <c r="H63" s="37">
        <f>COUNTIF(AY7:BB37,"CA")</f>
        <v>0</v>
      </c>
      <c r="I63" s="37">
        <f>COUNTIF(AY7:BB37,"RV")</f>
        <v>0</v>
      </c>
      <c r="J63" s="37">
        <f>COUNTIF(AY7:BB37,"RO")</f>
        <v>0</v>
      </c>
      <c r="K63" s="37">
        <f>COUNTIF(AY7:BB37,"DS")</f>
        <v>0</v>
      </c>
      <c r="L63" s="37">
        <f>COUNTIF(AY7:BB37,"TS")</f>
        <v>0</v>
      </c>
      <c r="M63" s="37">
        <f>COUNTIF(AY7:BB37,"TO")</f>
        <v>0</v>
      </c>
      <c r="N63" s="37">
        <f>COUNTIF(AY7:BB37,"TRU")</f>
        <v>0</v>
      </c>
      <c r="O63" s="37">
        <f>COUNTIF(AY7:BB37,"TRA")</f>
        <v>0</v>
      </c>
      <c r="P63" s="37">
        <f>COUNTIF(AY7:BB37,"RE")</f>
        <v>0</v>
      </c>
      <c r="Q63" s="37">
        <f>COUNTIF(AY7:BB37,"RA")</f>
        <v>0</v>
      </c>
      <c r="R63" s="37">
        <f>COUNTIF(AY7:BB37,"TRO")</f>
        <v>0</v>
      </c>
      <c r="S63" s="37">
        <f>COUNTIF(AY7:BB37,"VA")</f>
        <v>0</v>
      </c>
      <c r="T63" s="37">
        <f>COUNTIF(AY7:BB37,"SA")</f>
        <v>0</v>
      </c>
      <c r="U63" s="37">
        <f>COUNTIF(AY7:BB37,"VE")</f>
        <v>0</v>
      </c>
      <c r="V63" s="88">
        <f t="shared" si="27"/>
        <v>0</v>
      </c>
      <c r="W63" s="88"/>
      <c r="X63" s="88"/>
    </row>
    <row r="64" spans="1:24" ht="18.75" x14ac:dyDescent="0.25">
      <c r="A64" s="24">
        <v>14</v>
      </c>
      <c r="B64" s="47" t="s">
        <v>87</v>
      </c>
      <c r="C64" s="37">
        <f>COUNTIF(BC7:BF37,"AI")</f>
        <v>0</v>
      </c>
      <c r="D64" s="37">
        <f>COUNTIF(BC7:BF37,"GR")</f>
        <v>0</v>
      </c>
      <c r="E64" s="37">
        <f>COUNTIF(BC7:BF37,"FU")</f>
        <v>0</v>
      </c>
      <c r="F64" s="37">
        <f>COUNTIF(BC7:BF37,"BR")</f>
        <v>0</v>
      </c>
      <c r="G64" s="37">
        <f>COUNTIF(BC7:BF37,"FG")</f>
        <v>0</v>
      </c>
      <c r="H64" s="37">
        <f>COUNTIF(BC7:BF37,"CA")</f>
        <v>28</v>
      </c>
      <c r="I64" s="37">
        <f>COUNTIF(BC7:BF37,"RV")</f>
        <v>0</v>
      </c>
      <c r="J64" s="37">
        <f>COUNTIF(BC7:BF37,"RO")</f>
        <v>18</v>
      </c>
      <c r="K64" s="37">
        <f>COUNTIF(BC7:BF37,"DS")</f>
        <v>0</v>
      </c>
      <c r="L64" s="37">
        <f>COUNTIF(BC7:BF37,"TS")</f>
        <v>0</v>
      </c>
      <c r="M64" s="37">
        <f>COUNTIF(BC7:BF37,"TO")</f>
        <v>0</v>
      </c>
      <c r="N64" s="37">
        <f>COUNTIF(BC7:BF37,"TRU")</f>
        <v>0</v>
      </c>
      <c r="O64" s="37">
        <f>COUNTIF(BC7:BF37,"TRA")</f>
        <v>0</v>
      </c>
      <c r="P64" s="37">
        <f>COUNTIF(BC7:BF37,"RE")</f>
        <v>0</v>
      </c>
      <c r="Q64" s="37">
        <f>COUNTIF(BC7:BF37,"RA")</f>
        <v>0</v>
      </c>
      <c r="R64" s="37">
        <f>COUNTIF(BC7:BF37,"TRO")</f>
        <v>0</v>
      </c>
      <c r="S64" s="37">
        <f>COUNTIF(BC7:BF37,"VA")</f>
        <v>0</v>
      </c>
      <c r="T64" s="37">
        <f>COUNTIF(BC7:BF37,"SA")</f>
        <v>0</v>
      </c>
      <c r="U64" s="37">
        <f>COUNTIF(BC7:BF37,"VE")</f>
        <v>0</v>
      </c>
      <c r="V64" s="88">
        <f t="shared" si="27"/>
        <v>46</v>
      </c>
      <c r="W64" s="88"/>
      <c r="X64" s="88"/>
    </row>
    <row r="65" spans="1:24" ht="18.75" x14ac:dyDescent="0.25">
      <c r="A65" s="24">
        <v>15</v>
      </c>
      <c r="B65" s="47" t="s">
        <v>52</v>
      </c>
      <c r="C65" s="37">
        <f>COUNTIF(BG7:BJ37,"AI")</f>
        <v>0</v>
      </c>
      <c r="D65" s="37">
        <f>COUNTIF(BG7:BJ37,"GR")</f>
        <v>0</v>
      </c>
      <c r="E65" s="37">
        <f>COUNTIF(BG7:BJ37,"FU")</f>
        <v>1</v>
      </c>
      <c r="F65" s="37">
        <f>COUNTIF(BG7:BJ37,"BR")</f>
        <v>0</v>
      </c>
      <c r="G65" s="37">
        <f>COUNTIF(BG7:BJ37,"FG")</f>
        <v>0</v>
      </c>
      <c r="H65" s="37">
        <f>COUNTIF(BG7:BJ37,"CA")</f>
        <v>0</v>
      </c>
      <c r="I65" s="37">
        <f>COUNTIF(BG7:BJ37,"RV")</f>
        <v>0</v>
      </c>
      <c r="J65" s="37">
        <f>COUNTIF(BG7:BJ37,"RO")</f>
        <v>1</v>
      </c>
      <c r="K65" s="37">
        <f>COUNTIF(BG7:BJ37,"DS")</f>
        <v>0</v>
      </c>
      <c r="L65" s="37">
        <f>COUNTIF(BG7:BJ37,"TS")</f>
        <v>0</v>
      </c>
      <c r="M65" s="37">
        <f>COUNTIF(BG7:BJ37,"TO")</f>
        <v>0</v>
      </c>
      <c r="N65" s="37">
        <f>COUNTIF(BG7:BJ37,"TRU")</f>
        <v>0</v>
      </c>
      <c r="O65" s="37">
        <f>COUNTIF(BG7:BJ37,"TRA")</f>
        <v>0</v>
      </c>
      <c r="P65" s="37">
        <f>COUNTIF(BG7:BJ37,"RE")</f>
        <v>0</v>
      </c>
      <c r="Q65" s="37">
        <f>COUNTIF(BG7:BJ37,"RA")</f>
        <v>0</v>
      </c>
      <c r="R65" s="37">
        <f>COUNTIF(BG7:BJ37,"TRO")</f>
        <v>0</v>
      </c>
      <c r="S65" s="37">
        <f>COUNTIF(BG7:BJ37,"VA")</f>
        <v>0</v>
      </c>
      <c r="T65" s="37">
        <f>COUNTIF(BG7:BJ37,"SA")</f>
        <v>0</v>
      </c>
      <c r="U65" s="37">
        <f>COUNTIF(BG7:BJ37,"AI")</f>
        <v>0</v>
      </c>
      <c r="V65" s="88">
        <f t="shared" si="27"/>
        <v>2</v>
      </c>
      <c r="W65" s="88"/>
      <c r="X65" s="88"/>
    </row>
    <row r="66" spans="1:24" ht="18.75" x14ac:dyDescent="0.25">
      <c r="A66" s="24">
        <v>16</v>
      </c>
      <c r="B66" s="47" t="s">
        <v>71</v>
      </c>
      <c r="C66" s="37">
        <f>COUNTIF(BK7:BN37,"AI")</f>
        <v>0</v>
      </c>
      <c r="D66" s="37">
        <f>COUNTIF(BK7:BN37,"GR")</f>
        <v>0</v>
      </c>
      <c r="E66" s="37">
        <f>COUNTIF(BK7:BN37,"FU")</f>
        <v>0</v>
      </c>
      <c r="F66" s="37">
        <f>COUNTIF(BK7:BN37,"BR")</f>
        <v>20</v>
      </c>
      <c r="G66" s="37">
        <f>COUNTIF(BK7:BN37,"FG")</f>
        <v>0</v>
      </c>
      <c r="H66" s="37">
        <f>COUNTIF(BK7:BN37,"CA")</f>
        <v>0</v>
      </c>
      <c r="I66" s="37">
        <f>COUNTIF(BK7:BN37,"RV")</f>
        <v>0</v>
      </c>
      <c r="J66" s="37">
        <f>COUNTIF(BK7:BN37,"RO")</f>
        <v>28</v>
      </c>
      <c r="K66" s="37">
        <f>COUNTIF(BK7:BN37,"DS")</f>
        <v>0</v>
      </c>
      <c r="L66" s="37">
        <f>COUNTIF(BK7:BN37,"TS")</f>
        <v>0</v>
      </c>
      <c r="M66" s="37">
        <f>COUNTIF(BK7:BN37,"TO")</f>
        <v>0</v>
      </c>
      <c r="N66" s="37">
        <f>COUNTIF(BK7:BN37,"TRU")</f>
        <v>0</v>
      </c>
      <c r="O66" s="37">
        <f>COUNTIF(BK7:BN37,"TRA")</f>
        <v>0</v>
      </c>
      <c r="P66" s="37">
        <f>COUNTIF(BK7:BN37,"RE")</f>
        <v>0</v>
      </c>
      <c r="Q66" s="37">
        <f>COUNTIF(BK7:BN37,"RA")</f>
        <v>0</v>
      </c>
      <c r="R66" s="37">
        <f>COUNTIF(BK7:BN37,"TRO")</f>
        <v>0</v>
      </c>
      <c r="S66" s="37">
        <f>COUNTIF(BK7:BN37,"VA")</f>
        <v>0</v>
      </c>
      <c r="T66" s="37">
        <f>COUNTIF(BK7:BN37,"SA")</f>
        <v>0</v>
      </c>
      <c r="U66" s="37">
        <f>COUNTIF(BK7:BN37,"VE")</f>
        <v>0</v>
      </c>
      <c r="V66" s="88">
        <f t="shared" si="27"/>
        <v>48</v>
      </c>
      <c r="W66" s="88"/>
      <c r="X66" s="88"/>
    </row>
    <row r="67" spans="1:24" ht="18.75" x14ac:dyDescent="0.25">
      <c r="A67" s="24">
        <v>17</v>
      </c>
      <c r="B67" s="47" t="s">
        <v>68</v>
      </c>
      <c r="C67" s="37">
        <f>COUNTIF(BO7:BR37,"AI")</f>
        <v>0</v>
      </c>
      <c r="D67" s="37">
        <f>COUNTIF(BO7:BR37,"GR")</f>
        <v>0</v>
      </c>
      <c r="E67" s="37">
        <f>COUNTIF(BO7:BR37,"FU")</f>
        <v>0</v>
      </c>
      <c r="F67" s="37">
        <f>COUNTIF(BO7:BR37,"BR")</f>
        <v>0</v>
      </c>
      <c r="G67" s="37">
        <f>COUNTIF(BO7:BR37,"FG")</f>
        <v>0</v>
      </c>
      <c r="H67" s="37">
        <f>COUNTIF(BO7:BR37,"CA")</f>
        <v>0</v>
      </c>
      <c r="I67" s="37">
        <f>COUNTIF(BO7:BR37,"RV")</f>
        <v>0</v>
      </c>
      <c r="J67" s="37">
        <f>COUNTIF(BO7:BR37,"RO")</f>
        <v>28</v>
      </c>
      <c r="K67" s="37">
        <f>COUNTIF(BO7:BR37,"DS")</f>
        <v>0</v>
      </c>
      <c r="L67" s="37">
        <f>COUNTIF(BO7:BR37,"TS")</f>
        <v>0</v>
      </c>
      <c r="M67" s="37">
        <f>COUNTIF(BO7:BR37,"TO")</f>
        <v>0</v>
      </c>
      <c r="N67" s="37">
        <f>COUNTIF(BO7:BR37,"TRU")</f>
        <v>0</v>
      </c>
      <c r="O67" s="37">
        <f>COUNTIF(BO7:BR37,"TRA")</f>
        <v>0</v>
      </c>
      <c r="P67" s="37">
        <f>COUNTIF(BO7:BR37,"RE")</f>
        <v>0</v>
      </c>
      <c r="Q67" s="37">
        <f>COUNTIF(BO7:BR37,"RA")</f>
        <v>0</v>
      </c>
      <c r="R67" s="37">
        <f>COUNTIF(BO7:BR37,"TRO")</f>
        <v>0</v>
      </c>
      <c r="S67" s="37">
        <f>COUNTIF(BO7:BR37,"VA")</f>
        <v>0</v>
      </c>
      <c r="T67" s="37">
        <f>COUNTIF(BO7:BR37,"SA")</f>
        <v>0</v>
      </c>
      <c r="U67" s="37">
        <f>COUNTIF(BO7:BR37,"VE")</f>
        <v>0</v>
      </c>
      <c r="V67" s="88">
        <f t="shared" si="27"/>
        <v>28</v>
      </c>
      <c r="W67" s="88"/>
      <c r="X67" s="88"/>
    </row>
    <row r="68" spans="1:24" ht="18.75" x14ac:dyDescent="0.25">
      <c r="A68" s="24">
        <v>18</v>
      </c>
      <c r="B68" s="47" t="s">
        <v>50</v>
      </c>
      <c r="C68" s="37">
        <f>COUNTIF(BS7:BV37,"AI")</f>
        <v>0</v>
      </c>
      <c r="D68" s="37">
        <f>COUNTIF(BS7:BV37,"GR")</f>
        <v>0</v>
      </c>
      <c r="E68" s="37">
        <f>COUNTIF(BS7:BV37,"FU")</f>
        <v>0</v>
      </c>
      <c r="F68" s="37">
        <f>COUNTIF(BS7:BV37,"BR")</f>
        <v>4</v>
      </c>
      <c r="G68" s="37">
        <f>COUNTIF(BS7:BV37,"FG")</f>
        <v>0</v>
      </c>
      <c r="H68" s="37">
        <f>COUNTIF(BS7:BV37,"CA")</f>
        <v>0</v>
      </c>
      <c r="I68" s="37">
        <f>COUNTIF(BS7:BV37,"RV")</f>
        <v>0</v>
      </c>
      <c r="J68" s="37">
        <f>COUNTIF(BS7:BV37,"RO")</f>
        <v>0</v>
      </c>
      <c r="K68" s="37">
        <f>COUNTIF(BS7:BV37,"DS")</f>
        <v>0</v>
      </c>
      <c r="L68" s="37">
        <f>COUNTIF(BS7:BV37,"TS")</f>
        <v>0</v>
      </c>
      <c r="M68" s="37">
        <f>COUNTIF(BS7:BV37,"TO")</f>
        <v>0</v>
      </c>
      <c r="N68" s="37">
        <f>COUNTIF(BS7:BV37,"TRU")</f>
        <v>1</v>
      </c>
      <c r="O68" s="37">
        <f>COUNTIF(BS7:BV37,"TRA")</f>
        <v>0</v>
      </c>
      <c r="P68" s="37">
        <f>COUNTIF(BS7:BV37,"RE")</f>
        <v>1</v>
      </c>
      <c r="Q68" s="37">
        <f>COUNTIF(BS7:BV37,"RA")</f>
        <v>0</v>
      </c>
      <c r="R68" s="37">
        <f>COUNTIF(BS7:BV37,"TRO")</f>
        <v>0</v>
      </c>
      <c r="S68" s="37">
        <f>COUNTIF(BS7:BV37,"VA")</f>
        <v>0</v>
      </c>
      <c r="T68" s="37">
        <f>COUNTIF(BS7:BV37,"SA")</f>
        <v>0</v>
      </c>
      <c r="U68" s="37">
        <f>COUNTIF(BS7:BV37,"VE")</f>
        <v>0</v>
      </c>
      <c r="V68" s="88">
        <f t="shared" si="27"/>
        <v>6</v>
      </c>
      <c r="W68" s="88"/>
      <c r="X68" s="88"/>
    </row>
    <row r="69" spans="1:24" ht="18.75" x14ac:dyDescent="0.25">
      <c r="A69" s="24">
        <v>19</v>
      </c>
      <c r="B69" s="47" t="s">
        <v>62</v>
      </c>
      <c r="C69" s="37">
        <f>COUNTIF(BW7:BZ37,"AI")</f>
        <v>0</v>
      </c>
      <c r="D69" s="37">
        <f>COUNTIF(BW7:BZ37,"GR")</f>
        <v>0</v>
      </c>
      <c r="E69" s="37">
        <f>COUNTIF(BW7:BZ37,"FU")</f>
        <v>0</v>
      </c>
      <c r="F69" s="37">
        <f>COUNTIF(BW7:BZ37,"BR")</f>
        <v>1</v>
      </c>
      <c r="G69" s="37">
        <f>COUNTIF(BW7:BZ37,"FG")</f>
        <v>0</v>
      </c>
      <c r="H69" s="37">
        <f>COUNTIF(BW7:BZ37,"CA")</f>
        <v>0</v>
      </c>
      <c r="I69" s="37">
        <f>COUNTIF(BW7:BZ37,"RV")</f>
        <v>0</v>
      </c>
      <c r="J69" s="37">
        <f>COUNTIF(BW7:BZ37,"RO")</f>
        <v>28</v>
      </c>
      <c r="K69" s="37">
        <f>COUNTIF(BW7:BZ37,"DS")</f>
        <v>0</v>
      </c>
      <c r="L69" s="37">
        <f>COUNTIF(BW7:BZ37,"TS")</f>
        <v>0</v>
      </c>
      <c r="M69" s="37">
        <f>COUNTIF(BW7:BZ37,"TO")</f>
        <v>0</v>
      </c>
      <c r="N69" s="37">
        <f>COUNTIF(BW7:BZ37,"TRU")</f>
        <v>0</v>
      </c>
      <c r="O69" s="37">
        <f>COUNTIF(BW7:BZ37,"TRA")</f>
        <v>0</v>
      </c>
      <c r="P69" s="37">
        <f>COUNTIF(BW7:BZ37,"RE")</f>
        <v>0</v>
      </c>
      <c r="Q69" s="37">
        <f>COUNTIF(BW7:BZ37,"RA")</f>
        <v>0</v>
      </c>
      <c r="R69" s="37">
        <f>COUNTIF(BW7:BZ37,"TRO")</f>
        <v>0</v>
      </c>
      <c r="S69" s="37">
        <f>COUNTIF(BW7:BZ37,"VA")</f>
        <v>0</v>
      </c>
      <c r="T69" s="37">
        <f>COUNTIF(BW7:BZ37,"SA")</f>
        <v>0</v>
      </c>
      <c r="U69" s="37">
        <f>COUNTIF(BW7:BZ37,"VE")</f>
        <v>0</v>
      </c>
      <c r="V69" s="88">
        <f t="shared" si="27"/>
        <v>29</v>
      </c>
      <c r="W69" s="88"/>
      <c r="X69" s="88"/>
    </row>
    <row r="70" spans="1:24" ht="18.75" x14ac:dyDescent="0.25">
      <c r="A70" s="24">
        <v>20</v>
      </c>
      <c r="B70" s="47" t="s">
        <v>22</v>
      </c>
      <c r="C70" s="37">
        <f>COUNTIF(CA7:CD37,"AI")</f>
        <v>0</v>
      </c>
      <c r="D70" s="37">
        <f>COUNTIF(CA7:CD37,"GR")</f>
        <v>0</v>
      </c>
      <c r="E70" s="37">
        <f>COUNTIF(CA7:CD37,"FU")</f>
        <v>0</v>
      </c>
      <c r="F70" s="37">
        <f>COUNTIF(CA7:CD37,"BR")</f>
        <v>0</v>
      </c>
      <c r="G70" s="37">
        <f>COUNTIF(CA7:CD37,"FG")</f>
        <v>0</v>
      </c>
      <c r="H70" s="37">
        <f>COUNTIF(CA7:CD37,"CA")</f>
        <v>0</v>
      </c>
      <c r="I70" s="37">
        <f>COUNTIF(CA7:CD37,"RV")</f>
        <v>0</v>
      </c>
      <c r="J70" s="37">
        <f>COUNTIF(CA7:CD37,"RO")</f>
        <v>0</v>
      </c>
      <c r="K70" s="37">
        <f>COUNTIF(CA7:CD37,"DS")</f>
        <v>0</v>
      </c>
      <c r="L70" s="37">
        <f>COUNTIF(CA7:CD37,"TS")</f>
        <v>0</v>
      </c>
      <c r="M70" s="37">
        <f>COUNTIF(CA7:CD37,"TO")</f>
        <v>0</v>
      </c>
      <c r="N70" s="37">
        <f>COUNTIF(CA7:CD37,"TRU")</f>
        <v>0</v>
      </c>
      <c r="O70" s="37">
        <f>COUNTIF(CA7:CD37,"TRA")</f>
        <v>0</v>
      </c>
      <c r="P70" s="37">
        <f>COUNTIF(CA7:CD37,"RE")</f>
        <v>0</v>
      </c>
      <c r="Q70" s="37">
        <f>COUNTIF(CA7:CD37,"RA")</f>
        <v>0</v>
      </c>
      <c r="R70" s="37">
        <f>COUNTIF(CA7:CD37,"TRO")</f>
        <v>0</v>
      </c>
      <c r="S70" s="37">
        <f>COUNTIF(CA7:CD37,"VA")</f>
        <v>0</v>
      </c>
      <c r="T70" s="37">
        <f>COUNTIF(CA7:CD37,"SA")</f>
        <v>0</v>
      </c>
      <c r="U70" s="37">
        <f>COUNTIF(CA7:CD37,"VE")</f>
        <v>0</v>
      </c>
      <c r="V70" s="88">
        <f t="shared" si="27"/>
        <v>0</v>
      </c>
      <c r="W70" s="88"/>
      <c r="X70" s="88"/>
    </row>
    <row r="71" spans="1:24" ht="18.75" x14ac:dyDescent="0.25">
      <c r="A71" s="24">
        <v>21</v>
      </c>
      <c r="B71" s="47" t="s">
        <v>58</v>
      </c>
      <c r="C71" s="37">
        <f>COUNTIF(CE7:CH37,"AI")</f>
        <v>0</v>
      </c>
      <c r="D71" s="37">
        <f>COUNTIF(CE7:CH37,"GR")</f>
        <v>0</v>
      </c>
      <c r="E71" s="37">
        <f>COUNTIF(CE7:CH37,"FU")</f>
        <v>0</v>
      </c>
      <c r="F71" s="37">
        <f>COUNTIF(CE7:CH37,"BR")</f>
        <v>0</v>
      </c>
      <c r="G71" s="37">
        <f>COUNTIF(CE7:CH37,"FG")</f>
        <v>0</v>
      </c>
      <c r="H71" s="37">
        <f>COUNTIF(CE7:CH37,"CA")</f>
        <v>6</v>
      </c>
      <c r="I71" s="37">
        <f>COUNTIF(CE7:CH37,"RV")</f>
        <v>0</v>
      </c>
      <c r="J71" s="37">
        <f>COUNTIF(CE7:CH37,"RO")</f>
        <v>0</v>
      </c>
      <c r="K71" s="37">
        <f>COUNTIF(CE7:CH37,"DS")</f>
        <v>0</v>
      </c>
      <c r="L71" s="37">
        <f>COUNTIF(CE7:CH37,"TS")</f>
        <v>1</v>
      </c>
      <c r="M71" s="37">
        <f>COUNTIF(CE7:CH37,"TO")</f>
        <v>0</v>
      </c>
      <c r="N71" s="37">
        <f>COUNTIF(CE7:CH37,"TRU")</f>
        <v>0</v>
      </c>
      <c r="O71" s="37">
        <f>COUNTIF(CE7:CH37,"TRA")</f>
        <v>0</v>
      </c>
      <c r="P71" s="37">
        <f>COUNTIF(CE7:CH37,"RE")</f>
        <v>1</v>
      </c>
      <c r="Q71" s="37">
        <f>COUNTIF(CE7:CH37,"RA")</f>
        <v>0</v>
      </c>
      <c r="R71" s="37">
        <f>COUNTIF(CE7:CH37,"TRO")</f>
        <v>0</v>
      </c>
      <c r="S71" s="37">
        <f>COUNTIF(CE7:CH37,"VA")</f>
        <v>0</v>
      </c>
      <c r="T71" s="37">
        <f>COUNTIF(CE7:CH37,"SA")</f>
        <v>0</v>
      </c>
      <c r="U71" s="37">
        <f>COUNTIF(CE7:CH37,"VE")</f>
        <v>0</v>
      </c>
      <c r="V71" s="88">
        <f t="shared" si="27"/>
        <v>8</v>
      </c>
      <c r="W71" s="88"/>
      <c r="X71" s="88"/>
    </row>
    <row r="72" spans="1:24" ht="18.75" x14ac:dyDescent="0.25">
      <c r="A72" s="24">
        <v>22</v>
      </c>
      <c r="B72" s="47" t="s">
        <v>81</v>
      </c>
      <c r="C72" s="37">
        <f>COUNTIF(CI7:CL37,"AI")</f>
        <v>0</v>
      </c>
      <c r="D72" s="37">
        <f>COUNTIF(CI7:CL37,"GR")</f>
        <v>0</v>
      </c>
      <c r="E72" s="37">
        <f>COUNTIF(C28:F28,"FU")</f>
        <v>0</v>
      </c>
      <c r="F72" s="37">
        <f>COUNTIF(C28:F28,"BR")</f>
        <v>0</v>
      </c>
      <c r="G72" s="37">
        <f>COUNTIF(C28:F28,"FG")</f>
        <v>0</v>
      </c>
      <c r="H72" s="37">
        <f>COUNTIF(C28:F28,"CA")</f>
        <v>0</v>
      </c>
      <c r="I72" s="37">
        <f>COUNTIF(C28:F28,"RV")</f>
        <v>0</v>
      </c>
      <c r="J72" s="37">
        <f>COUNTIF(C28:F28,"RO")</f>
        <v>1</v>
      </c>
      <c r="K72" s="37">
        <f>COUNTIF(C28:F28,"DS")</f>
        <v>0</v>
      </c>
      <c r="L72" s="37">
        <f>COUNTIF(C28:F28,"TS")</f>
        <v>0</v>
      </c>
      <c r="M72" s="37">
        <f>COUNTIF(C28:F28,"TO")</f>
        <v>0</v>
      </c>
      <c r="N72" s="37">
        <f>COUNTIF(C28:F28,"TRU")</f>
        <v>0</v>
      </c>
      <c r="O72" s="37">
        <f>COUNTIF(C28:F28,"TRA")</f>
        <v>0</v>
      </c>
      <c r="P72" s="37">
        <f>COUNTIF(C28:F28,"RE")</f>
        <v>0</v>
      </c>
      <c r="Q72" s="37">
        <f>COUNTIF(C28:F28,"RA")</f>
        <v>0</v>
      </c>
      <c r="R72" s="37">
        <f>COUNTIF(C28:F28,"TRO")</f>
        <v>0</v>
      </c>
      <c r="S72" s="37">
        <f>COUNTIF(C28:F28,"VA")</f>
        <v>0</v>
      </c>
      <c r="T72" s="37">
        <f>COUNTIF(C28:F28,"SA")</f>
        <v>0</v>
      </c>
      <c r="U72" s="37">
        <f>COUNTIF(C28:F28,"VE")</f>
        <v>0</v>
      </c>
      <c r="V72" s="88">
        <f t="shared" si="27"/>
        <v>1</v>
      </c>
      <c r="W72" s="88"/>
      <c r="X72" s="88"/>
    </row>
    <row r="73" spans="1:24" ht="24.75" customHeight="1" x14ac:dyDescent="0.25">
      <c r="A73" s="24">
        <v>23</v>
      </c>
      <c r="B73" s="47" t="s">
        <v>65</v>
      </c>
      <c r="C73" s="37">
        <f>COUNTIF(CM7:CP37,"AI")</f>
        <v>0</v>
      </c>
      <c r="D73" s="37">
        <f>COUNTIF(CM7:CP37,"GR")</f>
        <v>0</v>
      </c>
      <c r="E73" s="37">
        <f>COUNTIF(CM7:CP37,"FU")</f>
        <v>0</v>
      </c>
      <c r="F73" s="37">
        <f>COUNTIF(CM7:CP37,"BR")</f>
        <v>2</v>
      </c>
      <c r="G73" s="37">
        <f>COUNTIF(CM7:CP37,"FG")</f>
        <v>0</v>
      </c>
      <c r="H73" s="37">
        <f>COUNTIF(CM7:CP37,"CA")</f>
        <v>0</v>
      </c>
      <c r="I73" s="37">
        <f>COUNTIF(CM7:CP37,"RV")</f>
        <v>0</v>
      </c>
      <c r="J73" s="37">
        <f>COUNTIF(CM7:CP37,"RO")</f>
        <v>28</v>
      </c>
      <c r="K73" s="37">
        <f>COUNTIF(CM7:CP37,"DS")</f>
        <v>0</v>
      </c>
      <c r="L73" s="37">
        <f>COUNTIF(CM7:CP37,"TS")</f>
        <v>0</v>
      </c>
      <c r="M73" s="37">
        <f>COUNTIF(CM7:CP37,"TO")</f>
        <v>0</v>
      </c>
      <c r="N73" s="37">
        <f>COUNTIF(CM7:CP37,"TRU")</f>
        <v>1</v>
      </c>
      <c r="O73" s="37">
        <f>COUNTIF(CM7:CP37,"TRA")</f>
        <v>0</v>
      </c>
      <c r="P73" s="37">
        <f>COUNTIF(CM7:CP37,"RE")</f>
        <v>1</v>
      </c>
      <c r="Q73" s="37">
        <f>COUNTIF(CM7:CP37,"RA")</f>
        <v>0</v>
      </c>
      <c r="R73" s="37">
        <f>COUNTIF(CM7:CP37,"TRO")</f>
        <v>0</v>
      </c>
      <c r="S73" s="37">
        <f>COUNTIF(CM7:CP37,"VA")</f>
        <v>0</v>
      </c>
      <c r="T73" s="37">
        <f>COUNTIF(CM7:CP37,"SA")</f>
        <v>0</v>
      </c>
      <c r="U73" s="37">
        <f>COUNTIF(CM7:CP37,"VE")</f>
        <v>0</v>
      </c>
      <c r="V73" s="88">
        <f t="shared" si="27"/>
        <v>32</v>
      </c>
      <c r="W73" s="88"/>
      <c r="X73" s="88"/>
    </row>
    <row r="74" spans="1:24" ht="18.75" x14ac:dyDescent="0.25">
      <c r="A74" s="24">
        <v>24</v>
      </c>
      <c r="B74" s="47" t="s">
        <v>67</v>
      </c>
      <c r="C74" s="37">
        <f>COUNTIF(CQ7:CT37,"AI")</f>
        <v>0</v>
      </c>
      <c r="D74" s="37">
        <f>COUNTIF(CQ7:CT37,"GR")</f>
        <v>0</v>
      </c>
      <c r="E74" s="37">
        <f>COUNTIF(CQ7:CT37,"FU")</f>
        <v>0</v>
      </c>
      <c r="F74" s="37">
        <f>COUNTIF(CQ7:CT37,"BR")</f>
        <v>16</v>
      </c>
      <c r="G74" s="37">
        <f>COUNTIF(CQ7:CT37,"FG")</f>
        <v>0</v>
      </c>
      <c r="H74" s="37">
        <f>COUNTIF(CQ7:CT37,"CA")</f>
        <v>0</v>
      </c>
      <c r="I74" s="37">
        <f>COUNTIF(CQ7:CT37,"RV")</f>
        <v>0</v>
      </c>
      <c r="J74" s="37">
        <f>COUNTIF(CQ7:CT37,"RO")</f>
        <v>23</v>
      </c>
      <c r="K74" s="37">
        <f>COUNTIF(CQ7:CT37,"DS")</f>
        <v>0</v>
      </c>
      <c r="L74" s="37">
        <f>COUNTIF(CQ7:CT37,"TS")</f>
        <v>0</v>
      </c>
      <c r="M74" s="37">
        <f>COUNTIF(CQ7:CT37,"TO")</f>
        <v>0</v>
      </c>
      <c r="N74" s="37">
        <f>COUNTIF(CQ7:CT37,"TRU")</f>
        <v>0</v>
      </c>
      <c r="O74" s="37">
        <f>COUNTIF(CQ7:CT37,"TRA")</f>
        <v>0</v>
      </c>
      <c r="P74" s="37">
        <f>COUNTIF(CQ7:CT37,"RE")</f>
        <v>0</v>
      </c>
      <c r="Q74" s="37">
        <f>COUNTIF(CQ7:CT37,"RA")</f>
        <v>0</v>
      </c>
      <c r="R74" s="37">
        <f>COUNTIF(CQ7:CT37,"TRO")</f>
        <v>0</v>
      </c>
      <c r="S74" s="37">
        <f>COUNTIF(CQ7:CT37,"VA")</f>
        <v>0</v>
      </c>
      <c r="T74" s="37">
        <f>COUNTIF(CQ7:CT37,"SA")</f>
        <v>0</v>
      </c>
      <c r="U74" s="37">
        <f>COUNTIF(CQ7:CT37,"VE")</f>
        <v>0</v>
      </c>
      <c r="V74" s="88">
        <f t="shared" si="27"/>
        <v>39</v>
      </c>
      <c r="W74" s="88"/>
      <c r="X74" s="88"/>
    </row>
    <row r="75" spans="1:24" ht="21.75" customHeight="1" x14ac:dyDescent="0.25">
      <c r="A75" s="24">
        <v>25</v>
      </c>
      <c r="B75" s="47" t="s">
        <v>72</v>
      </c>
      <c r="C75" s="37">
        <f>COUNTIF(CU7:CX37,"AI")</f>
        <v>0</v>
      </c>
      <c r="D75" s="37">
        <f>COUNTIF(CU7:CX37,"GR")</f>
        <v>0</v>
      </c>
      <c r="E75" s="37">
        <f>COUNTIF(CU7:CX37,"FU")</f>
        <v>0</v>
      </c>
      <c r="F75" s="37">
        <f>COUNTIF(CU7:CX37,"BR")</f>
        <v>0</v>
      </c>
      <c r="G75" s="37">
        <f>COUNTIF(CU7:CX37,"FG")</f>
        <v>0</v>
      </c>
      <c r="H75" s="37">
        <f>COUNTIF(CU7:CX37,"CA")</f>
        <v>0</v>
      </c>
      <c r="I75" s="37">
        <f>COUNTIF(CU7:CX37,"RV")</f>
        <v>0</v>
      </c>
      <c r="J75" s="37">
        <f>COUNTIF(CU7:CX37,"RO")</f>
        <v>28</v>
      </c>
      <c r="K75" s="37">
        <f>COUNTIF(CU7:CX37,"DS")</f>
        <v>0</v>
      </c>
      <c r="L75" s="37">
        <f>COUNTIF(CU7:CX37,"TS")</f>
        <v>0</v>
      </c>
      <c r="M75" s="37">
        <f>COUNTIF(CU7:CX37,"TO")</f>
        <v>0</v>
      </c>
      <c r="N75" s="37">
        <f>COUNTIF(CU7:CX37,"TRU")</f>
        <v>0</v>
      </c>
      <c r="O75" s="37">
        <f>COUNTIF(CU7:CX37,"TRA")</f>
        <v>0</v>
      </c>
      <c r="P75" s="37">
        <f>COUNTIF(CU7:CX37,"RE")</f>
        <v>0</v>
      </c>
      <c r="Q75" s="37">
        <f>COUNTIF(CU7:CX37,"RA")</f>
        <v>0</v>
      </c>
      <c r="R75" s="37">
        <f>COUNTIF(CU7:CX37,"TRO")</f>
        <v>0</v>
      </c>
      <c r="S75" s="37">
        <f>COUNTIF(CU7:CX37,"VA")</f>
        <v>0</v>
      </c>
      <c r="T75" s="37">
        <f>COUNTIF(CU7:CX37,"SA")</f>
        <v>0</v>
      </c>
      <c r="U75" s="37">
        <f>COUNTIF(CU7:CX37,"VE")</f>
        <v>0</v>
      </c>
      <c r="V75" s="88">
        <f t="shared" si="27"/>
        <v>28</v>
      </c>
      <c r="W75" s="88"/>
      <c r="X75" s="88"/>
    </row>
    <row r="76" spans="1:24" ht="18.75" x14ac:dyDescent="0.25">
      <c r="A76" s="24">
        <v>26</v>
      </c>
      <c r="B76" s="47" t="s">
        <v>54</v>
      </c>
      <c r="C76" s="37">
        <f>COUNTIF(CY7:DB37,"AI")</f>
        <v>0</v>
      </c>
      <c r="D76" s="37">
        <f>COUNTIF(CY7:DB37,"GR")</f>
        <v>0</v>
      </c>
      <c r="E76" s="37">
        <f>COUNTIF(CY7:DB37,"FU")</f>
        <v>0</v>
      </c>
      <c r="F76" s="37">
        <f>COUNTIF(CY7:DB37,"BR")</f>
        <v>0</v>
      </c>
      <c r="G76" s="37">
        <f>COUNTIF(CY7:DB37,"FG")</f>
        <v>0</v>
      </c>
      <c r="H76" s="37">
        <f>COUNTIF(CY7:DB37,"CA")</f>
        <v>0</v>
      </c>
      <c r="I76" s="37">
        <f>COUNTIF(CY7:DB37,"RV")</f>
        <v>0</v>
      </c>
      <c r="J76" s="37">
        <f>COUNTIF(CY7:DB37,"RO")</f>
        <v>0</v>
      </c>
      <c r="K76" s="37">
        <f>COUNTIF(CY7:DB37,"DS")</f>
        <v>0</v>
      </c>
      <c r="L76" s="37">
        <f>COUNTIF(CY7:DB37,"TS")</f>
        <v>0</v>
      </c>
      <c r="M76" s="37">
        <f>COUNTIF(CY7:DB37,"TO")</f>
        <v>0</v>
      </c>
      <c r="N76" s="37">
        <f>COUNTIF(CY7:DB37,"TRU")</f>
        <v>0</v>
      </c>
      <c r="O76" s="37">
        <f>COUNTIF(CY7:DB37,"TRA")</f>
        <v>0</v>
      </c>
      <c r="P76" s="37">
        <f>COUNTIF(CY7:DB37,"RE")</f>
        <v>0</v>
      </c>
      <c r="Q76" s="37">
        <f>COUNTIF(CY7:DB37,"RA")</f>
        <v>0</v>
      </c>
      <c r="R76" s="37">
        <f>COUNTIF(CY7:DB37,"TRO")</f>
        <v>0</v>
      </c>
      <c r="S76" s="37">
        <f>COUNTIF(CY7:DB37,"VA")</f>
        <v>0</v>
      </c>
      <c r="T76" s="37">
        <f>COUNTIF(CY7:DB37,"SA")</f>
        <v>0</v>
      </c>
      <c r="U76" s="37">
        <f>COUNTIF(CY7:DB37,"VE")</f>
        <v>0</v>
      </c>
      <c r="V76" s="88">
        <f t="shared" si="27"/>
        <v>0</v>
      </c>
      <c r="W76" s="88"/>
      <c r="X76" s="88"/>
    </row>
    <row r="77" spans="1:24" ht="18.75" x14ac:dyDescent="0.25">
      <c r="A77" s="24">
        <v>27</v>
      </c>
      <c r="B77" s="47" t="s">
        <v>51</v>
      </c>
      <c r="C77" s="37">
        <f>COUNTIF(DC7:DF37,"AI")</f>
        <v>0</v>
      </c>
      <c r="D77" s="37">
        <f>COUNTIF(DC7:DF37,"GR")</f>
        <v>0</v>
      </c>
      <c r="E77" s="37">
        <f>COUNTIF(DC7:DF37,"FU")</f>
        <v>0</v>
      </c>
      <c r="F77" s="37">
        <f>COUNTIF(DC7:DF37,"BR")</f>
        <v>0</v>
      </c>
      <c r="G77" s="37">
        <f>COUNTIF(DC7:DF37,"FG")</f>
        <v>0</v>
      </c>
      <c r="H77" s="37">
        <f>COUNTIF(DC7:DF37,"CA")</f>
        <v>0</v>
      </c>
      <c r="I77" s="37">
        <f>COUNTIF(DC7:DF37,"RV")</f>
        <v>0</v>
      </c>
      <c r="J77" s="37">
        <f>COUNTIF(DC7:DF37,"RO")</f>
        <v>0</v>
      </c>
      <c r="K77" s="37">
        <f>COUNTIF(DC7:DF37,"DS")</f>
        <v>0</v>
      </c>
      <c r="L77" s="37">
        <f>COUNTIF(DC7:DF37,"TS")</f>
        <v>0</v>
      </c>
      <c r="M77" s="37">
        <f>COUNTIF(DC7:DF37,"TO")</f>
        <v>0</v>
      </c>
      <c r="N77" s="37">
        <f>COUNTIF(DC7:DF37,"TRU")</f>
        <v>0</v>
      </c>
      <c r="O77" s="37">
        <f>COUNTIF(DC7:DF37,"TRA")</f>
        <v>0</v>
      </c>
      <c r="P77" s="37">
        <f>COUNTIF(DC7:DF37,"RE")</f>
        <v>0</v>
      </c>
      <c r="Q77" s="37">
        <f>COUNTIF(DC7:DF37,"RA")</f>
        <v>0</v>
      </c>
      <c r="R77" s="37">
        <f>COUNTIF(DC7:DF37,"TRO")</f>
        <v>0</v>
      </c>
      <c r="S77" s="37">
        <f>COUNTIF(DC7:DF37,"VA")</f>
        <v>0</v>
      </c>
      <c r="T77" s="37">
        <f>COUNTIF(DC7:DF37,"SA")</f>
        <v>0</v>
      </c>
      <c r="U77" s="37">
        <f>COUNTIF(DC7:DF37,"VE")</f>
        <v>0</v>
      </c>
      <c r="V77" s="88">
        <f t="shared" si="27"/>
        <v>0</v>
      </c>
      <c r="W77" s="88"/>
      <c r="X77" s="88"/>
    </row>
    <row r="78" spans="1:24" ht="18.75" x14ac:dyDescent="0.25">
      <c r="A78" s="24">
        <v>28</v>
      </c>
      <c r="B78" s="47" t="s">
        <v>79</v>
      </c>
      <c r="C78" s="37">
        <f>COUNTIF(DG7:DJ37,"AI")</f>
        <v>0</v>
      </c>
      <c r="D78" s="37">
        <f>COUNTIF(DG7:DJ37,"GR")</f>
        <v>0</v>
      </c>
      <c r="E78" s="37">
        <f>COUNTIF(DG7:DJ37,"FU")</f>
        <v>0</v>
      </c>
      <c r="F78" s="37">
        <f>COUNTIF(DG7:DJ37,"BR")</f>
        <v>28</v>
      </c>
      <c r="G78" s="37">
        <f>COUNTIF(DG7:DJ37,"FG")</f>
        <v>0</v>
      </c>
      <c r="H78" s="37">
        <f>COUNTIF(DG7:DJ37,"CA")</f>
        <v>0</v>
      </c>
      <c r="I78" s="37">
        <f>COUNTIF(DG7:DJ37,"RV")</f>
        <v>0</v>
      </c>
      <c r="J78" s="37">
        <f>COUNTIF(DG7:DJ37,"RO")</f>
        <v>28</v>
      </c>
      <c r="K78" s="37">
        <f>COUNTIF(DG7:DJ37,"DS")</f>
        <v>0</v>
      </c>
      <c r="L78" s="37">
        <f>COUNTIF(DG7:DJ37,"TS")</f>
        <v>0</v>
      </c>
      <c r="M78" s="37">
        <f>COUNTIF(DG7:DJ37,"TO")</f>
        <v>0</v>
      </c>
      <c r="N78" s="37">
        <f>COUNTIF(DG7:DJ37,"TRU")</f>
        <v>0</v>
      </c>
      <c r="O78" s="37">
        <f>COUNTIF(DG7:DJ37,"TRA")</f>
        <v>0</v>
      </c>
      <c r="P78" s="37">
        <f>COUNTIF(DG7:DJ37,"RE")</f>
        <v>0</v>
      </c>
      <c r="Q78" s="37">
        <f>COUNTIF(DG7:DJ37,"RA")</f>
        <v>0</v>
      </c>
      <c r="R78" s="37">
        <f>COUNTIF(DG7:DJ37,"TRO")</f>
        <v>0</v>
      </c>
      <c r="S78" s="37">
        <f>COUNTIF(DG7:DJ37,"VA")</f>
        <v>0</v>
      </c>
      <c r="T78" s="37">
        <f>COUNTIF(DG7:DJ37,"SA")</f>
        <v>0</v>
      </c>
      <c r="U78" s="37">
        <f>COUNTIF(DG7:DJ37,"VE")</f>
        <v>0</v>
      </c>
      <c r="V78" s="88">
        <f t="shared" si="27"/>
        <v>56</v>
      </c>
      <c r="W78" s="88"/>
      <c r="X78" s="88"/>
    </row>
    <row r="79" spans="1:24" ht="18.75" x14ac:dyDescent="0.25">
      <c r="A79" s="24">
        <v>29</v>
      </c>
      <c r="B79" s="47" t="s">
        <v>74</v>
      </c>
      <c r="C79" s="37">
        <f>COUNTIF(DK7:DN37,"AI")</f>
        <v>0</v>
      </c>
      <c r="D79" s="37">
        <f>COUNTIF(DK7:DN37,"GR")</f>
        <v>0</v>
      </c>
      <c r="E79" s="37">
        <f>COUNTIF(DK7:DN37,"FU")</f>
        <v>0</v>
      </c>
      <c r="F79" s="37">
        <f>COUNTIF(DK7:DN37,"BR")</f>
        <v>28</v>
      </c>
      <c r="G79" s="37">
        <f>COUNTIF(DK7:DN37,"FG")</f>
        <v>0</v>
      </c>
      <c r="H79" s="37">
        <f>COUNTIF(DK7:DN37,"CA")</f>
        <v>0</v>
      </c>
      <c r="I79" s="37">
        <f>COUNTIF(DK7:DN37,"RV")</f>
        <v>0</v>
      </c>
      <c r="J79" s="37">
        <f>COUNTIF(DK7:DN37,"RO")</f>
        <v>28</v>
      </c>
      <c r="K79" s="37">
        <f>COUNTIF(DK7:DN37,"DS")</f>
        <v>0</v>
      </c>
      <c r="L79" s="37">
        <f>COUNTIF(DK7:DN37,"TS")</f>
        <v>0</v>
      </c>
      <c r="M79" s="37">
        <f>COUNTIF(DK7:DN37,"TO")</f>
        <v>0</v>
      </c>
      <c r="N79" s="37">
        <f>COUNTIF(DK7:DN37,"TRU")</f>
        <v>1</v>
      </c>
      <c r="O79" s="37">
        <f>COUNTIF(DK7:DN37,"TRA")</f>
        <v>0</v>
      </c>
      <c r="P79" s="37">
        <f>COUNTIF(DK7:DN37,"RE")</f>
        <v>0</v>
      </c>
      <c r="Q79" s="37">
        <f>COUNTIF(DK7:DN37,"RA")</f>
        <v>0</v>
      </c>
      <c r="R79" s="37">
        <f>COUNTIF(DK7:DN37,"TRO")</f>
        <v>0</v>
      </c>
      <c r="S79" s="37">
        <f>COUNTIF(DK7:DN37,"VA")</f>
        <v>0</v>
      </c>
      <c r="T79" s="37">
        <f>COUNTIF(DK7:DN37,"SA")</f>
        <v>0</v>
      </c>
      <c r="U79" s="37">
        <f>COUNTIF(DK7:DN37,"VE")</f>
        <v>0</v>
      </c>
      <c r="V79" s="88">
        <f t="shared" si="27"/>
        <v>57</v>
      </c>
      <c r="W79" s="88"/>
      <c r="X79" s="88"/>
    </row>
    <row r="80" spans="1:24" ht="18.75" x14ac:dyDescent="0.25">
      <c r="A80" s="24">
        <v>30</v>
      </c>
      <c r="B80" s="47" t="s">
        <v>63</v>
      </c>
      <c r="C80" s="37">
        <f>COUNTIF(DO7:DR37,"AI")</f>
        <v>0</v>
      </c>
      <c r="D80" s="37">
        <f>COUNTIF(DO7:DR37,"GR")</f>
        <v>0</v>
      </c>
      <c r="E80" s="37">
        <f>COUNTIF(DO7:DR37,"FU")</f>
        <v>0</v>
      </c>
      <c r="F80" s="37">
        <f>COUNTIF(DO7:DR37,"BR")</f>
        <v>0</v>
      </c>
      <c r="G80" s="37">
        <f>COUNTIF(DO7:DR37,"FG")</f>
        <v>0</v>
      </c>
      <c r="H80" s="37">
        <f>COUNTIF(DO7:DR37,"CA")</f>
        <v>0</v>
      </c>
      <c r="I80" s="37">
        <f>COUNTIF(DO7:DR37,"RV")</f>
        <v>0</v>
      </c>
      <c r="J80" s="37">
        <f>COUNTIF(DO7:DR37,"RO")</f>
        <v>12</v>
      </c>
      <c r="K80" s="37">
        <f>COUNTIF(DO7:DR37,"DS")</f>
        <v>0</v>
      </c>
      <c r="L80" s="37">
        <f>COUNTIF(DO7:DR37,"TS")</f>
        <v>0</v>
      </c>
      <c r="M80" s="37">
        <f>COUNTIF(DO7:DR37,"TO")</f>
        <v>0</v>
      </c>
      <c r="N80" s="37">
        <f>COUNTIF(DO7:DR37,"TRU")</f>
        <v>0</v>
      </c>
      <c r="O80" s="37">
        <f>COUNTIF(DO7:DR37,"TRA")</f>
        <v>0</v>
      </c>
      <c r="P80" s="37">
        <f>COUNTIF(DO7:DR37,"RE")</f>
        <v>1</v>
      </c>
      <c r="Q80" s="37">
        <f>COUNTIF(DO7:DR37,"RA")</f>
        <v>0</v>
      </c>
      <c r="R80" s="37">
        <f>COUNTIF(DO7:DR37,"TRO")</f>
        <v>0</v>
      </c>
      <c r="S80" s="37">
        <f>COUNTIF(DO7:DR37,"VA")</f>
        <v>0</v>
      </c>
      <c r="T80" s="37">
        <f>COUNTIF(DO7:DR37,"SA")</f>
        <v>0</v>
      </c>
      <c r="U80" s="37">
        <f>COUNTIF(DO7:DR37,"VE")</f>
        <v>0</v>
      </c>
      <c r="V80" s="88">
        <f t="shared" si="27"/>
        <v>13</v>
      </c>
      <c r="W80" s="88"/>
      <c r="X80" s="88"/>
    </row>
    <row r="81" spans="1:24" ht="18.75" x14ac:dyDescent="0.25">
      <c r="A81" s="24">
        <v>31</v>
      </c>
      <c r="B81" s="47" t="s">
        <v>88</v>
      </c>
      <c r="C81" s="37">
        <f>COUNTIF(DS7:DV37,"AI")</f>
        <v>0</v>
      </c>
      <c r="D81" s="37">
        <f>COUNTIF(DS7:DV37,"GR")</f>
        <v>0</v>
      </c>
      <c r="E81" s="37">
        <f>COUNTIF(DS7:DV37,"FU")</f>
        <v>0</v>
      </c>
      <c r="F81" s="37">
        <f>COUNTIF(DS7:DV37,"BR")</f>
        <v>0</v>
      </c>
      <c r="G81" s="37">
        <f>COUNTIF(DS7:DV37,"FG")</f>
        <v>0</v>
      </c>
      <c r="H81" s="37">
        <f>COUNTIF(DS7:DV37,"CA")</f>
        <v>0</v>
      </c>
      <c r="I81" s="37">
        <f>COUNTIF(DS7:DV37,"RV")</f>
        <v>0</v>
      </c>
      <c r="J81" s="37">
        <f>COUNTIF(DS7:DV37,"RO")</f>
        <v>0</v>
      </c>
      <c r="K81" s="37">
        <f>COUNTIF(DS7:DV37,"DS")</f>
        <v>0</v>
      </c>
      <c r="L81" s="37">
        <f>COUNTIF(DS7:DV37,"TS")</f>
        <v>0</v>
      </c>
      <c r="M81" s="37">
        <f>COUNTIF(DS7:DV37,"TO")</f>
        <v>0</v>
      </c>
      <c r="N81" s="37">
        <f>COUNTIF(DS7:DV37,"TRU")</f>
        <v>0</v>
      </c>
      <c r="O81" s="37">
        <f>COUNTIF(DS7:DV37,"TRA")</f>
        <v>0</v>
      </c>
      <c r="P81" s="37">
        <f>COUNTIF(DS7:DV37,"RE")</f>
        <v>0</v>
      </c>
      <c r="Q81" s="37">
        <f>COUNTIF(DS7:DV37,"RA")</f>
        <v>0</v>
      </c>
      <c r="R81" s="37">
        <f>COUNTIF(DS7:DV37,"TRO")</f>
        <v>0</v>
      </c>
      <c r="S81" s="37">
        <f>COUNTIF(DS7:DV37,"VA")</f>
        <v>0</v>
      </c>
      <c r="T81" s="37">
        <f>COUNTIF(DS7:DV37,"SA")</f>
        <v>0</v>
      </c>
      <c r="U81" s="37">
        <f>COUNTIF(DS7:DV37,"VE")</f>
        <v>0</v>
      </c>
      <c r="V81" s="88">
        <f t="shared" si="27"/>
        <v>0</v>
      </c>
      <c r="W81" s="88"/>
      <c r="X81" s="88"/>
    </row>
    <row r="82" spans="1:24" ht="18.75" x14ac:dyDescent="0.25">
      <c r="A82" s="24">
        <v>32</v>
      </c>
      <c r="B82" s="47" t="s">
        <v>66</v>
      </c>
      <c r="C82" s="37">
        <f>COUNTIF(DW7:DZ37,"AI")</f>
        <v>0</v>
      </c>
      <c r="D82" s="37">
        <f>COUNTIF(C38:F38,"GR")</f>
        <v>0</v>
      </c>
      <c r="E82" s="37">
        <f>COUNTIF(C38:F38,"FU")</f>
        <v>0</v>
      </c>
      <c r="F82" s="37">
        <f>COUNTIF(C38:F38,"BR")</f>
        <v>0</v>
      </c>
      <c r="G82" s="37">
        <f>COUNTIF(C38:F38,"FG")</f>
        <v>0</v>
      </c>
      <c r="H82" s="37">
        <f>COUNTIF(C38:F38,"CA")</f>
        <v>0</v>
      </c>
      <c r="I82" s="37">
        <f>COUNTIF(C38:F38,"RV")</f>
        <v>0</v>
      </c>
      <c r="J82" s="37">
        <f>COUNTIF(C38:F38,"RO")</f>
        <v>0</v>
      </c>
      <c r="K82" s="37">
        <f>COUNTIF(C38:F38,"DS")</f>
        <v>0</v>
      </c>
      <c r="L82" s="37">
        <f>COUNTIF(C38:F38,"TS")</f>
        <v>0</v>
      </c>
      <c r="M82" s="37">
        <f>COUNTIF(C38:F38,"TO")</f>
        <v>0</v>
      </c>
      <c r="N82" s="37">
        <f>COUNTIF(C38:F38,"TRU")</f>
        <v>0</v>
      </c>
      <c r="O82" s="37">
        <f>COUNTIF(C38:F38,"TRA")</f>
        <v>0</v>
      </c>
      <c r="P82" s="37">
        <f>COUNTIF(C38:F38,"RE")</f>
        <v>0</v>
      </c>
      <c r="Q82" s="37">
        <f>COUNTIF(C38:F38,"RA")</f>
        <v>0</v>
      </c>
      <c r="R82" s="37">
        <f>COUNTIF(C38:F38,"TRO")</f>
        <v>0</v>
      </c>
      <c r="S82" s="37">
        <f>COUNTIF(C38:F38,"VA")</f>
        <v>0</v>
      </c>
      <c r="T82" s="37">
        <f>COUNTIF(C38:F38,"SA")</f>
        <v>0</v>
      </c>
      <c r="U82" s="37">
        <f>COUNTIF(C38:F38,"VE")</f>
        <v>0</v>
      </c>
      <c r="V82" s="88">
        <f t="shared" si="27"/>
        <v>0</v>
      </c>
      <c r="W82" s="88"/>
      <c r="X82" s="88"/>
    </row>
    <row r="83" spans="1:24" ht="18.75" x14ac:dyDescent="0.25">
      <c r="A83" s="24">
        <v>33</v>
      </c>
      <c r="B83" s="47" t="s">
        <v>83</v>
      </c>
      <c r="C83" s="37">
        <f>COUNTIF(EA7:ED37,"AI")</f>
        <v>0</v>
      </c>
      <c r="D83" s="37">
        <f>COUNTIF(EA7:ED37,"GR")</f>
        <v>0</v>
      </c>
      <c r="E83" s="37">
        <f>COUNTIF(EA7:ED37,"FU")</f>
        <v>0</v>
      </c>
      <c r="F83" s="37">
        <f>COUNTIF(EA7:ED37,"BR")</f>
        <v>4</v>
      </c>
      <c r="G83" s="37">
        <f>COUNTIF(EA7:ED37,"FG")</f>
        <v>0</v>
      </c>
      <c r="H83" s="37">
        <f>COUNTIF(EA7:ED37,"CA")</f>
        <v>0</v>
      </c>
      <c r="I83" s="37">
        <f>COUNTIF(EA7:ED37,"RV")</f>
        <v>0</v>
      </c>
      <c r="J83" s="37">
        <f>COUNTIF(EA7:ED37,"RO")</f>
        <v>20</v>
      </c>
      <c r="K83" s="37">
        <f>COUNTIF(EA7:ED37,"DS")</f>
        <v>0</v>
      </c>
      <c r="L83" s="37">
        <f>COUNTIF(EA7:ED37,"TS")</f>
        <v>0</v>
      </c>
      <c r="M83" s="37">
        <f>COUNTIF(EA7:ED37,"TO")</f>
        <v>0</v>
      </c>
      <c r="N83" s="37">
        <f>COUNTIF(EA7:ED37,"TRU")</f>
        <v>0</v>
      </c>
      <c r="O83" s="37">
        <f>COUNTIF(EA7:ED37,"TRA")</f>
        <v>0</v>
      </c>
      <c r="P83" s="37">
        <f>COUNTIF(EA7:ED37,"RE")</f>
        <v>1</v>
      </c>
      <c r="Q83" s="37">
        <f>COUNTIF(EA7:ED37,"RA")</f>
        <v>0</v>
      </c>
      <c r="R83" s="37">
        <f>COUNTIF(EA7:ED37,"TRO")</f>
        <v>0</v>
      </c>
      <c r="S83" s="37">
        <f>COUNTIF(EA7:ED37,"VA")</f>
        <v>0</v>
      </c>
      <c r="T83" s="37">
        <f>COUNTIF(EA7:ED37,"SA")</f>
        <v>0</v>
      </c>
      <c r="U83" s="37">
        <f>COUNTIF(EA7:ED37,"VE")</f>
        <v>0</v>
      </c>
      <c r="V83" s="88">
        <f t="shared" si="27"/>
        <v>25</v>
      </c>
      <c r="W83" s="88"/>
      <c r="X83" s="88"/>
    </row>
    <row r="84" spans="1:24" ht="18.75" x14ac:dyDescent="0.25">
      <c r="A84" s="24">
        <v>34</v>
      </c>
      <c r="B84" s="47" t="s">
        <v>102</v>
      </c>
      <c r="C84" s="37">
        <f>COUNTIF(EE7:EH37,"AI")</f>
        <v>0</v>
      </c>
      <c r="D84" s="37">
        <f>COUNTIF(EE7:EH37,"GR")</f>
        <v>0</v>
      </c>
      <c r="E84" s="37">
        <f>COUNTIF(EE7:EH37,"FU")</f>
        <v>0</v>
      </c>
      <c r="F84" s="37">
        <f>COUNTIF(EE7:EH37,"BR")</f>
        <v>28</v>
      </c>
      <c r="G84" s="37">
        <f>COUNTIF(EE7:EH37,"FG")</f>
        <v>0</v>
      </c>
      <c r="H84" s="37">
        <f>COUNTIF(EE7:EH37,"CA")</f>
        <v>0</v>
      </c>
      <c r="I84" s="37">
        <f>COUNTIF(EE7:EH37,"RV")</f>
        <v>0</v>
      </c>
      <c r="J84" s="37">
        <f>COUNTIF(EE7:EH37,"RO")</f>
        <v>28</v>
      </c>
      <c r="K84" s="37">
        <f>COUNTIF(EE7:EH37,"DS")</f>
        <v>0</v>
      </c>
      <c r="L84" s="37">
        <f>COUNTIF(EE7:EH37,"TS")</f>
        <v>0</v>
      </c>
      <c r="M84" s="37">
        <f>COUNTIF(EE7:EH37,"TO")</f>
        <v>0</v>
      </c>
      <c r="N84" s="37">
        <f>COUNTIF(EE7:EH37,"TRU")</f>
        <v>0</v>
      </c>
      <c r="O84" s="37">
        <f>COUNTIF(EE7:EH37,"TRA")</f>
        <v>0</v>
      </c>
      <c r="P84" s="37">
        <f>COUNTIF(EE7:EH37,"RE")</f>
        <v>0</v>
      </c>
      <c r="Q84" s="37">
        <f>COUNTIF(EE7:EH37,"RA")</f>
        <v>0</v>
      </c>
      <c r="R84" s="37">
        <f>COUNTIF(EE7:EH37,"TRO")</f>
        <v>0</v>
      </c>
      <c r="S84" s="37">
        <f>COUNTIF(EE7:EH37,"VA")</f>
        <v>0</v>
      </c>
      <c r="T84" s="37">
        <f>COUNTIF(EE7:EH37,"SA")</f>
        <v>0</v>
      </c>
      <c r="U84" s="37">
        <f>COUNTIF(EE7:EH37,"VE")</f>
        <v>0</v>
      </c>
      <c r="V84" s="88">
        <f t="shared" si="27"/>
        <v>56</v>
      </c>
      <c r="W84" s="88"/>
      <c r="X84" s="88"/>
    </row>
    <row r="85" spans="1:24" ht="18.75" x14ac:dyDescent="0.25">
      <c r="A85" s="24">
        <v>35</v>
      </c>
      <c r="B85" s="47" t="s">
        <v>92</v>
      </c>
      <c r="C85" s="37">
        <f>COUNTIF(EI7:EL37,"AI")</f>
        <v>0</v>
      </c>
      <c r="D85" s="37">
        <f>COUNTIF(EI7:EL37,"GR")</f>
        <v>0</v>
      </c>
      <c r="E85" s="37">
        <f>COUNTIF(EI7:EL37,"FU")</f>
        <v>0</v>
      </c>
      <c r="F85" s="37">
        <f>COUNTIF(EI7:EL37,"BR")</f>
        <v>24</v>
      </c>
      <c r="G85" s="37">
        <f>COUNTIF(EI7:EL37,"FG")</f>
        <v>0</v>
      </c>
      <c r="H85" s="37">
        <f>COUNTIF(EI7:EL37,"CA")</f>
        <v>0</v>
      </c>
      <c r="I85" s="37">
        <f>COUNTIF(EI7:EL37,"RV")</f>
        <v>0</v>
      </c>
      <c r="J85" s="37">
        <f>COUNTIF(EI7:EL37,"RO")</f>
        <v>0</v>
      </c>
      <c r="K85" s="37">
        <f>COUNTIF(EI7:EL37,"DS")</f>
        <v>0</v>
      </c>
      <c r="L85" s="37">
        <f>COUNTIF(EI7:EL37,"TS")</f>
        <v>0</v>
      </c>
      <c r="M85" s="37">
        <f>COUNTIF(EI7:EL37,"TO")</f>
        <v>0</v>
      </c>
      <c r="N85" s="37">
        <f>COUNTIF(EI7:EL37,"TRU")</f>
        <v>0</v>
      </c>
      <c r="O85" s="37">
        <f>COUNTIF(EI7:EL37,"TRA")</f>
        <v>0</v>
      </c>
      <c r="P85" s="37">
        <f>COUNTIF(EI7:EL37,"RE")</f>
        <v>0</v>
      </c>
      <c r="Q85" s="37">
        <f>COUNTIF(EI7:EL37,"RA")</f>
        <v>0</v>
      </c>
      <c r="R85" s="37">
        <f>COUNTIF(EI7:EL37,"TRO")</f>
        <v>0</v>
      </c>
      <c r="S85" s="37">
        <f>COUNTIF(EI7:EL37,"VA")</f>
        <v>0</v>
      </c>
      <c r="T85" s="37">
        <f>COUNTIF(EI7:EL37,"SA")</f>
        <v>0</v>
      </c>
      <c r="U85" s="37">
        <f>COUNTIF(EI7:EL37,"VE")</f>
        <v>0</v>
      </c>
      <c r="V85" s="88">
        <f t="shared" si="27"/>
        <v>24</v>
      </c>
      <c r="W85" s="88"/>
      <c r="X85" s="88"/>
    </row>
    <row r="86" spans="1:24" ht="18.75" x14ac:dyDescent="0.25">
      <c r="A86" s="24">
        <v>36</v>
      </c>
      <c r="B86" s="47" t="s">
        <v>93</v>
      </c>
      <c r="C86" s="37">
        <f>COUNTIF(EM7:EP37,"AI")</f>
        <v>0</v>
      </c>
      <c r="D86" s="37">
        <f>COUNTIF(EM7:EP37,"GR")</f>
        <v>0</v>
      </c>
      <c r="E86" s="37">
        <f>COUNTIF(EM7:EP37,"FU")</f>
        <v>0</v>
      </c>
      <c r="F86" s="37">
        <f>COUNTIF(EM7:EP37,"BR")</f>
        <v>0</v>
      </c>
      <c r="G86" s="37">
        <f>COUNTIF(EM7:EP37,"FG")</f>
        <v>0</v>
      </c>
      <c r="H86" s="37">
        <f>COUNTIF(EM7:EP37,"CA")</f>
        <v>0</v>
      </c>
      <c r="I86" s="37">
        <f>COUNTIF(EM7:EP37,"RV")</f>
        <v>0</v>
      </c>
      <c r="J86" s="37">
        <f>COUNTIF(EM7:EP37,"RO")</f>
        <v>0</v>
      </c>
      <c r="K86" s="37">
        <f>COUNTIF(EM7:EP37,"DS")</f>
        <v>0</v>
      </c>
      <c r="L86" s="37">
        <f>COUNTIF(EM7:EP37,"TS")</f>
        <v>0</v>
      </c>
      <c r="M86" s="37">
        <f>COUNTIF(EM7:EP37,"TO")</f>
        <v>0</v>
      </c>
      <c r="N86" s="37">
        <f>COUNTIF(EM7:EP37,"TRU")</f>
        <v>0</v>
      </c>
      <c r="O86" s="37">
        <f>COUNTIF(EM7:EP37,"TRA")</f>
        <v>0</v>
      </c>
      <c r="P86" s="37">
        <f>COUNTIF(EM7:EP37,"RE")</f>
        <v>0</v>
      </c>
      <c r="Q86" s="37">
        <f>COUNTIF(EM7:EP37,"RA")</f>
        <v>0</v>
      </c>
      <c r="R86" s="37">
        <f>COUNTIF(EM7:EP37,"TRO")</f>
        <v>0</v>
      </c>
      <c r="S86" s="37">
        <f>COUNTIF(EM7:EP37,"VA")</f>
        <v>0</v>
      </c>
      <c r="T86" s="37">
        <f>COUNTIF(EM7:EP37,"SA")</f>
        <v>0</v>
      </c>
      <c r="U86" s="37">
        <f>COUNTIF(EM7:EP37,"VE")</f>
        <v>0</v>
      </c>
      <c r="V86" s="88">
        <f t="shared" si="27"/>
        <v>0</v>
      </c>
      <c r="W86" s="88"/>
      <c r="X86" s="88"/>
    </row>
    <row r="87" spans="1:24" ht="18.75" x14ac:dyDescent="0.25">
      <c r="A87" s="24">
        <v>37</v>
      </c>
      <c r="B87" s="47" t="s">
        <v>89</v>
      </c>
      <c r="C87" s="37">
        <f>COUNTIF(EQ7:ET37,"AI")</f>
        <v>0</v>
      </c>
      <c r="D87" s="37">
        <f>COUNTIF(EQ7:ET37,"GR")</f>
        <v>0</v>
      </c>
      <c r="E87" s="37">
        <f>COUNTIF(EQ7:ET37,"FU")</f>
        <v>0</v>
      </c>
      <c r="F87" s="37">
        <f>COUNTIF(EQ7:ET37,"BR")</f>
        <v>0</v>
      </c>
      <c r="G87" s="37">
        <f>COUNTIF(EQ7:ET37,"FG")</f>
        <v>0</v>
      </c>
      <c r="H87" s="37">
        <f>COUNTIF(EQ7:ET37,"CA")</f>
        <v>0</v>
      </c>
      <c r="I87" s="37">
        <f>COUNTIF(EQ7:ET37,"RV")</f>
        <v>0</v>
      </c>
      <c r="J87" s="37">
        <f>COUNTIF(EQ7:ET37,"RO")</f>
        <v>19</v>
      </c>
      <c r="K87" s="37">
        <f>COUNTIF(EQ7:ET37,"DS")</f>
        <v>0</v>
      </c>
      <c r="L87" s="37">
        <f>COUNTIF(EQ7:ET37,"TS")</f>
        <v>0</v>
      </c>
      <c r="M87" s="37">
        <f>COUNTIF(EQ7:ET37,"TO")</f>
        <v>0</v>
      </c>
      <c r="N87" s="37">
        <f>COUNTIF(EQ7:ET37,"TRU")</f>
        <v>0</v>
      </c>
      <c r="O87" s="37">
        <f>COUNTIF(EQ7:ET37,"TRA")</f>
        <v>0</v>
      </c>
      <c r="P87" s="37">
        <f>COUNTIF(EQ7:ET37,"RE")</f>
        <v>0</v>
      </c>
      <c r="Q87" s="37">
        <f>COUNTIF(EQ7:ET37,"RA")</f>
        <v>0</v>
      </c>
      <c r="R87" s="37">
        <f>COUNTIF(EQ7:ET37,"TRO")</f>
        <v>0</v>
      </c>
      <c r="S87" s="37">
        <f>COUNTIF(EQ7:ET37,"VA")</f>
        <v>0</v>
      </c>
      <c r="T87" s="37">
        <f>COUNTIF(EQ7:ET37,"SA")</f>
        <v>0</v>
      </c>
      <c r="U87" s="37">
        <f>COUNTIF(EQ7:ET37,"VE")</f>
        <v>0</v>
      </c>
      <c r="V87" s="88">
        <f t="shared" si="27"/>
        <v>19</v>
      </c>
      <c r="W87" s="88"/>
      <c r="X87" s="88"/>
    </row>
    <row r="88" spans="1:24" ht="18.75" x14ac:dyDescent="0.25">
      <c r="A88" s="24">
        <v>38</v>
      </c>
      <c r="B88" s="47" t="s">
        <v>75</v>
      </c>
      <c r="C88" s="37">
        <f>COUNTIF(EU7:EX37,"AI")</f>
        <v>0</v>
      </c>
      <c r="D88" s="37">
        <f>COUNTIF(EU7:EX37,"GR")</f>
        <v>0</v>
      </c>
      <c r="E88" s="37">
        <f>COUNTIF(EU7:EX37,"FU")</f>
        <v>0</v>
      </c>
      <c r="F88" s="37">
        <f>COUNTIF(EU7:EX37,"BR")</f>
        <v>23</v>
      </c>
      <c r="G88" s="37">
        <f>COUNTIF(EU7:EX37,"FG")</f>
        <v>0</v>
      </c>
      <c r="H88" s="37">
        <f>COUNTIF(EU7:EX37,"CA")</f>
        <v>0</v>
      </c>
      <c r="I88" s="37">
        <f>COUNTIF(EU7:EX37,"RV")</f>
        <v>0</v>
      </c>
      <c r="J88" s="37">
        <f>COUNTIF(EU7:EX37,"RO")</f>
        <v>0</v>
      </c>
      <c r="K88" s="37">
        <f>COUNTIF(EU7:EX37,"DS")</f>
        <v>0</v>
      </c>
      <c r="L88" s="37">
        <f>COUNTIF(EU7:EX37,"TS")</f>
        <v>0</v>
      </c>
      <c r="M88" s="37">
        <f>COUNTIF(EU7:EX37,"TO")</f>
        <v>0</v>
      </c>
      <c r="N88" s="37">
        <f>COUNTIF(EU7:EX37,"TRU")</f>
        <v>0</v>
      </c>
      <c r="O88" s="37">
        <f>COUNTIF(EU7:EX37,"TRA")</f>
        <v>0</v>
      </c>
      <c r="P88" s="37">
        <f>COUNTIF(EU7:EX37,"RE")</f>
        <v>2</v>
      </c>
      <c r="Q88" s="37">
        <f>COUNTIF(EU7:EX37,"RA")</f>
        <v>0</v>
      </c>
      <c r="R88" s="37">
        <f>COUNTIF(EU7:EX37,"TRO")</f>
        <v>0</v>
      </c>
      <c r="S88" s="37">
        <f>COUNTIF(EU7:EX37,"VA")</f>
        <v>0</v>
      </c>
      <c r="T88" s="37">
        <f>COUNTIF(EU7:EX37,"SA")</f>
        <v>0</v>
      </c>
      <c r="U88" s="37">
        <f>COUNTIF(EU7:EX37,"VE")</f>
        <v>0</v>
      </c>
      <c r="V88" s="88">
        <f t="shared" si="27"/>
        <v>25</v>
      </c>
      <c r="W88" s="88"/>
      <c r="X88" s="88"/>
    </row>
    <row r="89" spans="1:24" ht="18.75" x14ac:dyDescent="0.25">
      <c r="A89" s="24">
        <v>39</v>
      </c>
      <c r="B89" s="47" t="s">
        <v>53</v>
      </c>
      <c r="C89" s="37">
        <f>COUNTIF(EY7:FB37,"AI")</f>
        <v>0</v>
      </c>
      <c r="D89" s="37">
        <f>COUNTIF(EY7:FB37,"GR")</f>
        <v>0</v>
      </c>
      <c r="E89" s="37">
        <f>COUNTIF(EY7:FB37,"FU")</f>
        <v>0</v>
      </c>
      <c r="F89" s="37">
        <f>COUNTIF(EY7:FB37,"BR")</f>
        <v>7</v>
      </c>
      <c r="G89" s="37">
        <f>COUNTIF(EY7:FB37,"FG")</f>
        <v>0</v>
      </c>
      <c r="H89" s="37">
        <f>COUNTIF(EY7:FB37,"CA")</f>
        <v>26</v>
      </c>
      <c r="I89" s="37">
        <f>COUNTIF(EY7:FB37,"RV")</f>
        <v>0</v>
      </c>
      <c r="J89" s="37">
        <f>COUNTIF(EY7:FB37,"RO")</f>
        <v>0</v>
      </c>
      <c r="K89" s="37">
        <f>COUNTIF(EY7:FB37,"DS")</f>
        <v>0</v>
      </c>
      <c r="L89" s="37">
        <f>COUNTIF(EY7:FB37,"TS")</f>
        <v>0</v>
      </c>
      <c r="M89" s="37">
        <f>COUNTIF(EY7:FB37,"TO")</f>
        <v>0</v>
      </c>
      <c r="N89" s="37">
        <f>COUNTIF(EY7:FB37,"TRU")</f>
        <v>0</v>
      </c>
      <c r="O89" s="37">
        <f>COUNTIF(EY7:FB37,"TRA")</f>
        <v>0</v>
      </c>
      <c r="P89" s="37">
        <f>COUNTIF(EY7:FB37,"RE")</f>
        <v>0</v>
      </c>
      <c r="Q89" s="37">
        <f>COUNTIF(EY7:FB37,"RA")</f>
        <v>0</v>
      </c>
      <c r="R89" s="37">
        <f>COUNTIF(EY7:FB37,"TRO")</f>
        <v>0</v>
      </c>
      <c r="S89" s="37">
        <f>COUNTIF(EY7:FB37,"VA")</f>
        <v>0</v>
      </c>
      <c r="T89" s="37">
        <f>COUNTIF(EY7:FB37,"SA")</f>
        <v>0</v>
      </c>
      <c r="U89" s="37">
        <f>COUNTIF(EY7:FB37,"VE")</f>
        <v>0</v>
      </c>
      <c r="V89" s="88">
        <f t="shared" si="27"/>
        <v>33</v>
      </c>
      <c r="W89" s="88"/>
      <c r="X89" s="88"/>
    </row>
    <row r="90" spans="1:24" ht="18.75" x14ac:dyDescent="0.25">
      <c r="A90" s="24">
        <v>40</v>
      </c>
      <c r="B90" s="47" t="s">
        <v>85</v>
      </c>
      <c r="C90" s="37">
        <f>COUNTIF(FC7:FF37,"AI")</f>
        <v>0</v>
      </c>
      <c r="D90" s="37">
        <f>COUNTIF(FC7:FF37,"GR")</f>
        <v>0</v>
      </c>
      <c r="E90" s="37">
        <f>COUNTIF(FC7:FF37,"FU")</f>
        <v>0</v>
      </c>
      <c r="F90" s="37">
        <f>COUNTIF(FC7:FF37,"BR")</f>
        <v>0</v>
      </c>
      <c r="G90" s="37">
        <f>COUNTIF(FC7:FF37,"FG")</f>
        <v>0</v>
      </c>
      <c r="H90" s="37">
        <f>COUNTIF(FC7:FF37,"CA")</f>
        <v>0</v>
      </c>
      <c r="I90" s="37">
        <f>COUNTIF(FC7:FF37,"RV")</f>
        <v>0</v>
      </c>
      <c r="J90" s="37">
        <f>COUNTIF(FC7:FF37,"RO")</f>
        <v>5</v>
      </c>
      <c r="K90" s="37">
        <f>COUNTIF(FC7:FF37,"DS")</f>
        <v>0</v>
      </c>
      <c r="L90" s="37">
        <f>COUNTIF(FC7:FF37,"TS")</f>
        <v>0</v>
      </c>
      <c r="M90" s="37">
        <f>COUNTIF(FC7:FF37,"TO")</f>
        <v>0</v>
      </c>
      <c r="N90" s="37">
        <f>COUNTIF(FC7:FF37,"TRU")</f>
        <v>0</v>
      </c>
      <c r="O90" s="37">
        <f>COUNTIF(FC7:FF37,"TRA")</f>
        <v>0</v>
      </c>
      <c r="P90" s="37">
        <f>COUNTIF(FC7:FF37,"RE")</f>
        <v>0</v>
      </c>
      <c r="Q90" s="37">
        <f>COUNTIF(FC7:FF37,"RA")</f>
        <v>0</v>
      </c>
      <c r="R90" s="37">
        <f>COUNTIF(FC7:FF37,"TRO")</f>
        <v>0</v>
      </c>
      <c r="S90" s="37">
        <f>COUNTIF(FC7:FF37,"VA")</f>
        <v>0</v>
      </c>
      <c r="T90" s="37">
        <f>COUNTIF(FC7:FF37,"SA")</f>
        <v>0</v>
      </c>
      <c r="U90" s="37">
        <f>COUNTIF(FC7:FF37,"VE")</f>
        <v>0</v>
      </c>
      <c r="V90" s="88">
        <f t="shared" si="27"/>
        <v>5</v>
      </c>
      <c r="W90" s="88"/>
      <c r="X90" s="88"/>
    </row>
    <row r="91" spans="1:24" ht="18.75" x14ac:dyDescent="0.25">
      <c r="A91" s="24">
        <v>41</v>
      </c>
      <c r="B91" s="47" t="s">
        <v>57</v>
      </c>
      <c r="C91" s="37">
        <f>COUNTIF(FG7:FJ37,"AI")</f>
        <v>0</v>
      </c>
      <c r="D91" s="37">
        <f>COUNTIF(FG7:FJ37,"GR")</f>
        <v>0</v>
      </c>
      <c r="E91" s="37">
        <f>COUNTIF(FG7:FJ37,"FU")</f>
        <v>0</v>
      </c>
      <c r="F91" s="37">
        <f>COUNTIF(FG7:FJ37,"BR")</f>
        <v>0</v>
      </c>
      <c r="G91" s="37">
        <f>COUNTIF(FG7:FJ37,"FG")</f>
        <v>0</v>
      </c>
      <c r="H91" s="37">
        <f>COUNTIF(FG7:FJ37,"CA")</f>
        <v>0</v>
      </c>
      <c r="I91" s="37">
        <f>COUNTIF(FG7:FJ37,"RV")</f>
        <v>0</v>
      </c>
      <c r="J91" s="37">
        <f>COUNTIF(FG7:FJ37,"RO")</f>
        <v>0</v>
      </c>
      <c r="K91" s="37">
        <f>COUNTIF(FG7:FJ37,"DS")</f>
        <v>0</v>
      </c>
      <c r="L91" s="37">
        <f>COUNTIF(FG7:FJ37,"TS")</f>
        <v>0</v>
      </c>
      <c r="M91" s="37">
        <f>COUNTIF(FG7:FJ37,"TO")</f>
        <v>0</v>
      </c>
      <c r="N91" s="37">
        <f>COUNTIF(FG7:FJ37,"TRU")</f>
        <v>0</v>
      </c>
      <c r="O91" s="37">
        <f>COUNTIF(FG7:FJ37,"TRA")</f>
        <v>0</v>
      </c>
      <c r="P91" s="37">
        <f>COUNTIF(FG7:FJ37,"RE")</f>
        <v>0</v>
      </c>
      <c r="Q91" s="37">
        <f>COUNTIF(FG7:FJ37,"RA")</f>
        <v>0</v>
      </c>
      <c r="R91" s="37">
        <f>COUNTIF(FG7:FJ37,"TRO")</f>
        <v>0</v>
      </c>
      <c r="S91" s="37">
        <f>COUNTIF(FG7:FJ37,"VA")</f>
        <v>0</v>
      </c>
      <c r="T91" s="37">
        <f>COUNTIF(FG7:FJ37,"SA")</f>
        <v>0</v>
      </c>
      <c r="U91" s="37">
        <f>COUNTIF(FG7:FJ37,"VE")</f>
        <v>0</v>
      </c>
      <c r="V91" s="88">
        <f t="shared" si="27"/>
        <v>0</v>
      </c>
      <c r="W91" s="88"/>
      <c r="X91" s="88"/>
    </row>
    <row r="92" spans="1:24" ht="18.75" x14ac:dyDescent="0.25">
      <c r="A92" s="24">
        <v>42</v>
      </c>
      <c r="B92" s="47" t="s">
        <v>78</v>
      </c>
      <c r="C92" s="37">
        <f>COUNTIF(FK7:FN37,"AI")</f>
        <v>0</v>
      </c>
      <c r="D92" s="37">
        <f>COUNTIF(FK7:FN37,"GR")</f>
        <v>0</v>
      </c>
      <c r="E92" s="37">
        <f>COUNTIF(FK7:FN37,"FU")</f>
        <v>0</v>
      </c>
      <c r="F92" s="37">
        <f>COUNTIF(FK7:FN37,"BR")</f>
        <v>4</v>
      </c>
      <c r="G92" s="37">
        <f>COUNTIF(FK7:FN37,"FG")</f>
        <v>0</v>
      </c>
      <c r="H92" s="37">
        <f>COUNTIF(FK7:FN37,"CA")</f>
        <v>0</v>
      </c>
      <c r="I92" s="37">
        <f>COUNTIF(FK7:FN37,"RV")</f>
        <v>0</v>
      </c>
      <c r="J92" s="37">
        <f>COUNTIF(FK7:FN37,"RO")</f>
        <v>9</v>
      </c>
      <c r="K92" s="37">
        <f>COUNTIF(FK7:FN37,"DS")</f>
        <v>0</v>
      </c>
      <c r="L92" s="37">
        <f>COUNTIF(FK7:FN37,"TS")</f>
        <v>0</v>
      </c>
      <c r="M92" s="37">
        <f>COUNTIF(FK7:FN37,"TO")</f>
        <v>0</v>
      </c>
      <c r="N92" s="37">
        <f>COUNTIF(FK7:FN37,"TRU")</f>
        <v>0</v>
      </c>
      <c r="O92" s="37">
        <f>COUNTIF(FK7:FN37,"TRA")</f>
        <v>0</v>
      </c>
      <c r="P92" s="37">
        <f>COUNTIF(FK7:FN37,"RE")</f>
        <v>0</v>
      </c>
      <c r="Q92" s="37">
        <f>COUNTIF(FK7:FN37,"RA")</f>
        <v>0</v>
      </c>
      <c r="R92" s="37">
        <f>COUNTIF(FK7:FN37,"TRO")</f>
        <v>0</v>
      </c>
      <c r="S92" s="37">
        <f>COUNTIF(FK7:FN37,"VA")</f>
        <v>0</v>
      </c>
      <c r="T92" s="37">
        <f>COUNTIF(FK7:FN37,"SA")</f>
        <v>0</v>
      </c>
      <c r="U92" s="37">
        <f>COUNTIF(FK7:FN37,"VE")</f>
        <v>0</v>
      </c>
      <c r="V92" s="88">
        <f t="shared" si="27"/>
        <v>13</v>
      </c>
      <c r="W92" s="88"/>
      <c r="X92" s="88"/>
    </row>
    <row r="93" spans="1:24" ht="18.75" x14ac:dyDescent="0.25">
      <c r="A93" s="24">
        <v>43</v>
      </c>
      <c r="B93" s="47" t="s">
        <v>91</v>
      </c>
      <c r="C93" s="37">
        <f>COUNTIF(FO7:FR37,"AI")</f>
        <v>0</v>
      </c>
      <c r="D93" s="37">
        <f>COUNTIF(FO7:FR37,"GR")</f>
        <v>0</v>
      </c>
      <c r="E93" s="37">
        <f>COUNTIF(FO7:FR37,"FU")</f>
        <v>0</v>
      </c>
      <c r="F93" s="37">
        <f>COUNTIF(FO7:FR37,"BR")</f>
        <v>0</v>
      </c>
      <c r="G93" s="37">
        <f>COUNTIF(FO7:FR37,"FG")</f>
        <v>0</v>
      </c>
      <c r="H93" s="37">
        <f>COUNTIF(FO7:FR37,"CA")</f>
        <v>0</v>
      </c>
      <c r="I93" s="37">
        <f>COUNTIF(FO7:FR37,"RV")</f>
        <v>0</v>
      </c>
      <c r="J93" s="37">
        <f>COUNTIF(FO7:FR37,"RO")</f>
        <v>28</v>
      </c>
      <c r="K93" s="37">
        <f>COUNTIF(FO7:FR37,"DS")</f>
        <v>0</v>
      </c>
      <c r="L93" s="37">
        <f>COUNTIF(FO7:FR37,"TS")</f>
        <v>0</v>
      </c>
      <c r="M93" s="37">
        <f>COUNTIF(FO7:FR37,"TO")</f>
        <v>0</v>
      </c>
      <c r="N93" s="37">
        <f>COUNTIF(FO7:FR37,"TRU")</f>
        <v>0</v>
      </c>
      <c r="O93" s="37">
        <f>COUNTIF(FO7:FR37,"TRA")</f>
        <v>0</v>
      </c>
      <c r="P93" s="37">
        <f>COUNTIF(FO7:FR37,"RE")</f>
        <v>0</v>
      </c>
      <c r="Q93" s="37">
        <f>COUNTIF(FO7:FR37,"RA")</f>
        <v>0</v>
      </c>
      <c r="R93" s="37">
        <f>COUNTIF(FO7:FR37,"TRO")</f>
        <v>0</v>
      </c>
      <c r="S93" s="37">
        <f>COUNTIF(FO7:FR37,"VA")</f>
        <v>0</v>
      </c>
      <c r="T93" s="37">
        <f>COUNTIF(FO7:FR37,"SA")</f>
        <v>0</v>
      </c>
      <c r="U93" s="37">
        <f>COUNTIF(FO7:FR37,"VE")</f>
        <v>0</v>
      </c>
      <c r="V93" s="88">
        <f t="shared" si="27"/>
        <v>28</v>
      </c>
      <c r="W93" s="88"/>
      <c r="X93" s="88"/>
    </row>
    <row r="94" spans="1:24" ht="18.75" x14ac:dyDescent="0.25">
      <c r="A94" s="24">
        <v>44</v>
      </c>
      <c r="B94" s="47" t="s">
        <v>84</v>
      </c>
      <c r="C94" s="37">
        <f>COUNTIF(FS7:FV37,"AI")</f>
        <v>0</v>
      </c>
      <c r="D94" s="37">
        <f>COUNTIF(FS7:FV37,"GR")</f>
        <v>0</v>
      </c>
      <c r="E94" s="37">
        <f>COUNTIF(FS7:FV37,"FU")</f>
        <v>0</v>
      </c>
      <c r="F94" s="37">
        <f>COUNTIF(FS7:FV37,"BR")</f>
        <v>0</v>
      </c>
      <c r="G94" s="37">
        <f>COUNTIF(FS7:FV37,"FG")</f>
        <v>0</v>
      </c>
      <c r="H94" s="37">
        <f>COUNTIF(FS7:FV37,"CA")</f>
        <v>0</v>
      </c>
      <c r="I94" s="37">
        <f>COUNTIF(FS7:FV37,"RV")</f>
        <v>0</v>
      </c>
      <c r="J94" s="37">
        <f>COUNTIF(FS7:FV37,"RO")</f>
        <v>8</v>
      </c>
      <c r="K94" s="37">
        <f>COUNTIF(FS7:FV37,"DS")</f>
        <v>0</v>
      </c>
      <c r="L94" s="37">
        <f>COUNTIF(FS7:FV37,"TS")</f>
        <v>0</v>
      </c>
      <c r="M94" s="37">
        <f>COUNTIF(FS7:FV37,"TO")</f>
        <v>0</v>
      </c>
      <c r="N94" s="37">
        <f>COUNTIF(FS7:FV37,"TRU")</f>
        <v>0</v>
      </c>
      <c r="O94" s="37">
        <f>COUNTIF(FS7:FV37,"TRA")</f>
        <v>0</v>
      </c>
      <c r="P94" s="37">
        <f>COUNTIF(FS7:FV37,"RE")</f>
        <v>0</v>
      </c>
      <c r="Q94" s="37">
        <f>COUNTIF(FS7:FV37,"RA")</f>
        <v>0</v>
      </c>
      <c r="R94" s="37">
        <f>COUNTIF(FS7:FV37,"TRO")</f>
        <v>0</v>
      </c>
      <c r="S94" s="37">
        <f>COUNTIF(FS7:FV37,"VA")</f>
        <v>0</v>
      </c>
      <c r="T94" s="37">
        <f>COUNTIF(FS7:FV37,"SA")</f>
        <v>0</v>
      </c>
      <c r="U94" s="37">
        <f>COUNTIF(FS7:FV37,"VE")</f>
        <v>0</v>
      </c>
      <c r="V94" s="88">
        <f t="shared" si="27"/>
        <v>8</v>
      </c>
      <c r="W94" s="88"/>
      <c r="X94" s="88"/>
    </row>
    <row r="95" spans="1:24" ht="18.75" x14ac:dyDescent="0.25">
      <c r="A95" s="24">
        <v>45</v>
      </c>
      <c r="B95" s="47" t="s">
        <v>64</v>
      </c>
      <c r="C95" s="37">
        <f>COUNTIF(FW7:FZ37,"AI")</f>
        <v>0</v>
      </c>
      <c r="D95" s="37">
        <f>COUNTIF(FW7:FZ37,"GR")</f>
        <v>0</v>
      </c>
      <c r="E95" s="37">
        <f>COUNTIF(FW7:FZ37,"FU")</f>
        <v>0</v>
      </c>
      <c r="F95" s="37">
        <f>COUNTIF(FW7:FZ37,"BR")</f>
        <v>4</v>
      </c>
      <c r="G95" s="37">
        <f>COUNTIF(FW7:FZ37,"FG")</f>
        <v>0</v>
      </c>
      <c r="H95" s="37">
        <f>COUNTIF(FW7:FZ37,"CA")</f>
        <v>0</v>
      </c>
      <c r="I95" s="37">
        <f>COUNTIF(FW7:FZ37,"RV")</f>
        <v>0</v>
      </c>
      <c r="J95" s="37">
        <f>COUNTIF(FW7:FZ37,"RO")</f>
        <v>28</v>
      </c>
      <c r="K95" s="37">
        <f>COUNTIF(FW7:FZ37,"DS")</f>
        <v>0</v>
      </c>
      <c r="L95" s="37">
        <f>COUNTIF(FW7:FZ37,"TS")</f>
        <v>0</v>
      </c>
      <c r="M95" s="37">
        <f>COUNTIF(FW7:FZ37,"TO")</f>
        <v>0</v>
      </c>
      <c r="N95" s="42">
        <f>COUNTIF(FW7:FZ37,"TRU")</f>
        <v>0</v>
      </c>
      <c r="O95" s="37">
        <f>COUNTIF(FW7:FZ37,"TRA")</f>
        <v>0</v>
      </c>
      <c r="P95" s="37">
        <f>COUNTIF(FW7:FZ37,"RE")</f>
        <v>0</v>
      </c>
      <c r="Q95" s="37">
        <f>COUNTIF(FW7:FZ37,"RA")</f>
        <v>0</v>
      </c>
      <c r="R95" s="37">
        <f>COUNTIF(FW7:FZ37,"TRO")</f>
        <v>0</v>
      </c>
      <c r="S95" s="37">
        <f>COUNTIF(FW7:FZ37,"VA")</f>
        <v>0</v>
      </c>
      <c r="T95" s="37">
        <f>COUNTIF(FW7:FZ37,"SA")</f>
        <v>0</v>
      </c>
      <c r="U95" s="37">
        <f>COUNTIF(FW7:FZ37,"VE")</f>
        <v>0</v>
      </c>
      <c r="V95" s="88">
        <f t="shared" si="27"/>
        <v>32</v>
      </c>
      <c r="W95" s="88"/>
      <c r="X95" s="88"/>
    </row>
    <row r="98" spans="2:11" ht="15.75" x14ac:dyDescent="0.25">
      <c r="B98" s="41" t="s">
        <v>8</v>
      </c>
      <c r="C98" s="89" t="s">
        <v>21</v>
      </c>
      <c r="D98" s="89"/>
      <c r="E98" s="89"/>
      <c r="F98" s="90" t="s">
        <v>95</v>
      </c>
      <c r="G98" s="91"/>
      <c r="H98" s="91"/>
      <c r="I98" s="91"/>
      <c r="J98" s="91"/>
      <c r="K98" s="92"/>
    </row>
    <row r="99" spans="2:11" ht="15.75" x14ac:dyDescent="0.25">
      <c r="B99" s="48" t="s">
        <v>9</v>
      </c>
      <c r="C99" s="93" t="s">
        <v>23</v>
      </c>
      <c r="D99" s="93"/>
      <c r="E99" s="93"/>
      <c r="F99" s="71">
        <f>COUNTIF(C7:FZ37,"AI")</f>
        <v>0</v>
      </c>
      <c r="G99" s="71"/>
      <c r="H99" s="71"/>
      <c r="I99" s="71"/>
      <c r="J99" s="71"/>
      <c r="K99" s="71"/>
    </row>
    <row r="100" spans="2:11" x14ac:dyDescent="0.25">
      <c r="B100" s="49" t="s">
        <v>10</v>
      </c>
      <c r="C100" s="85" t="s">
        <v>25</v>
      </c>
      <c r="D100" s="85"/>
      <c r="E100" s="85"/>
      <c r="F100" s="71">
        <f>COUNTIF(C7:FZ37,"GR")</f>
        <v>0</v>
      </c>
      <c r="G100" s="71"/>
      <c r="H100" s="71"/>
      <c r="I100" s="71"/>
      <c r="J100" s="71"/>
      <c r="K100" s="71"/>
    </row>
    <row r="101" spans="2:11" x14ac:dyDescent="0.25">
      <c r="B101" s="50" t="s">
        <v>11</v>
      </c>
      <c r="C101" s="86" t="s">
        <v>26</v>
      </c>
      <c r="D101" s="86"/>
      <c r="E101" s="86"/>
      <c r="F101" s="71">
        <f>COUNTIF(C7:FZ37,"FU")</f>
        <v>1</v>
      </c>
      <c r="G101" s="71"/>
      <c r="H101" s="71"/>
      <c r="I101" s="71"/>
      <c r="J101" s="71"/>
      <c r="K101" s="71"/>
    </row>
    <row r="102" spans="2:11" x14ac:dyDescent="0.25">
      <c r="B102" s="51" t="s">
        <v>12</v>
      </c>
      <c r="C102" s="87" t="s">
        <v>27</v>
      </c>
      <c r="D102" s="87"/>
      <c r="E102" s="87"/>
      <c r="F102" s="71">
        <f>COUNTIF(C7:FZ37,"BR")</f>
        <v>262</v>
      </c>
      <c r="G102" s="71"/>
      <c r="H102" s="71"/>
      <c r="I102" s="71"/>
      <c r="J102" s="71"/>
      <c r="K102" s="71"/>
    </row>
    <row r="103" spans="2:11" x14ac:dyDescent="0.25">
      <c r="B103" s="52" t="s">
        <v>13</v>
      </c>
      <c r="C103" s="70" t="s">
        <v>28</v>
      </c>
      <c r="D103" s="70"/>
      <c r="E103" s="70"/>
      <c r="F103" s="71">
        <f>COUNTIF(C7:FZ37,"FG")</f>
        <v>0</v>
      </c>
      <c r="G103" s="71"/>
      <c r="H103" s="71"/>
      <c r="I103" s="71"/>
      <c r="J103" s="71"/>
      <c r="K103" s="71"/>
    </row>
    <row r="104" spans="2:11" x14ac:dyDescent="0.25">
      <c r="B104" s="53" t="s">
        <v>46</v>
      </c>
      <c r="C104" s="83" t="s">
        <v>47</v>
      </c>
      <c r="D104" s="83"/>
      <c r="E104" s="83"/>
      <c r="F104" s="71">
        <f>COUNTIF(C7:FZ37,"CA")</f>
        <v>60</v>
      </c>
      <c r="G104" s="71"/>
      <c r="H104" s="71"/>
      <c r="I104" s="71"/>
      <c r="J104" s="71"/>
      <c r="K104" s="71"/>
    </row>
    <row r="105" spans="2:11" x14ac:dyDescent="0.25">
      <c r="B105" s="54" t="s">
        <v>14</v>
      </c>
      <c r="C105" s="84" t="s">
        <v>101</v>
      </c>
      <c r="D105" s="84"/>
      <c r="E105" s="84"/>
      <c r="F105" s="71">
        <f>COUNTIF(C7:FZ37,"RV")</f>
        <v>0</v>
      </c>
      <c r="G105" s="71"/>
      <c r="H105" s="71"/>
      <c r="I105" s="71"/>
      <c r="J105" s="71"/>
      <c r="K105" s="71"/>
    </row>
    <row r="106" spans="2:11" x14ac:dyDescent="0.25">
      <c r="B106" s="55" t="s">
        <v>16</v>
      </c>
      <c r="C106" s="75" t="s">
        <v>29</v>
      </c>
      <c r="D106" s="75"/>
      <c r="E106" s="75"/>
      <c r="F106" s="71">
        <f>COUNTIF(C7:FZ37,"RO")</f>
        <v>584</v>
      </c>
      <c r="G106" s="71"/>
      <c r="H106" s="71"/>
      <c r="I106" s="71"/>
      <c r="J106" s="71"/>
      <c r="K106" s="71"/>
    </row>
    <row r="107" spans="2:11" x14ac:dyDescent="0.25">
      <c r="B107" s="56" t="s">
        <v>17</v>
      </c>
      <c r="C107" s="76" t="s">
        <v>30</v>
      </c>
      <c r="D107" s="76"/>
      <c r="E107" s="76"/>
      <c r="F107" s="71">
        <f>COUNTIF(C7:FZ37,"DS")</f>
        <v>0</v>
      </c>
      <c r="G107" s="71"/>
      <c r="H107" s="71"/>
      <c r="I107" s="71"/>
      <c r="J107" s="71"/>
      <c r="K107" s="71"/>
    </row>
    <row r="108" spans="2:11" x14ac:dyDescent="0.25">
      <c r="B108" s="57" t="s">
        <v>18</v>
      </c>
      <c r="C108" s="77" t="s">
        <v>31</v>
      </c>
      <c r="D108" s="77"/>
      <c r="E108" s="77"/>
      <c r="F108" s="71">
        <f>COUNTIF(C7:FZ37,"TS")</f>
        <v>1</v>
      </c>
      <c r="G108" s="71"/>
      <c r="H108" s="71"/>
      <c r="I108" s="71"/>
      <c r="J108" s="71"/>
      <c r="K108" s="71"/>
    </row>
    <row r="109" spans="2:11" x14ac:dyDescent="0.25">
      <c r="B109" s="58" t="s">
        <v>43</v>
      </c>
      <c r="C109" s="72" t="s">
        <v>32</v>
      </c>
      <c r="D109" s="72"/>
      <c r="E109" s="72"/>
      <c r="F109" s="71">
        <f>COUNTIF(C7:FZ37,"TO")</f>
        <v>0</v>
      </c>
      <c r="G109" s="71"/>
      <c r="H109" s="71"/>
      <c r="I109" s="71"/>
      <c r="J109" s="71"/>
      <c r="K109" s="71"/>
    </row>
    <row r="110" spans="2:11" x14ac:dyDescent="0.25">
      <c r="B110" s="59" t="s">
        <v>19</v>
      </c>
      <c r="C110" s="73" t="s">
        <v>33</v>
      </c>
      <c r="D110" s="73"/>
      <c r="E110" s="73"/>
      <c r="F110" s="71">
        <f>COUNTIF(C7:FZ37,"TRU")</f>
        <v>13</v>
      </c>
      <c r="G110" s="71"/>
      <c r="H110" s="71"/>
      <c r="I110" s="71"/>
      <c r="J110" s="71"/>
      <c r="K110" s="71"/>
    </row>
    <row r="111" spans="2:11" x14ac:dyDescent="0.25">
      <c r="B111" s="60" t="s">
        <v>20</v>
      </c>
      <c r="C111" s="74" t="s">
        <v>34</v>
      </c>
      <c r="D111" s="74"/>
      <c r="E111" s="74"/>
      <c r="F111" s="71">
        <f>COUNTIF(C7:FZ37,"TRA")</f>
        <v>0</v>
      </c>
      <c r="G111" s="71"/>
      <c r="H111" s="71"/>
      <c r="I111" s="71"/>
      <c r="J111" s="71"/>
      <c r="K111" s="71"/>
    </row>
    <row r="112" spans="2:11" x14ac:dyDescent="0.25">
      <c r="B112" s="61" t="s">
        <v>15</v>
      </c>
      <c r="C112" s="80" t="s">
        <v>35</v>
      </c>
      <c r="D112" s="80"/>
      <c r="E112" s="80"/>
      <c r="F112" s="71">
        <f>COUNTIF(C7:FZ37,"RE")</f>
        <v>22</v>
      </c>
      <c r="G112" s="71"/>
      <c r="H112" s="71"/>
      <c r="I112" s="71"/>
      <c r="J112" s="71"/>
      <c r="K112" s="71"/>
    </row>
    <row r="113" spans="2:11" x14ac:dyDescent="0.25">
      <c r="B113" s="62" t="s">
        <v>36</v>
      </c>
      <c r="C113" s="81" t="s">
        <v>24</v>
      </c>
      <c r="D113" s="81"/>
      <c r="E113" s="81"/>
      <c r="F113" s="71">
        <f>COUNTIF(C7:FZ37,"RA")</f>
        <v>0</v>
      </c>
      <c r="G113" s="71"/>
      <c r="H113" s="71"/>
      <c r="I113" s="71"/>
      <c r="J113" s="71"/>
      <c r="K113" s="71"/>
    </row>
    <row r="114" spans="2:11" ht="15.75" x14ac:dyDescent="0.25">
      <c r="B114" s="63" t="s">
        <v>44</v>
      </c>
      <c r="C114" s="82" t="s">
        <v>45</v>
      </c>
      <c r="D114" s="82"/>
      <c r="E114" s="82"/>
      <c r="F114" s="71">
        <f>COUNTIF(C7:FZ37,"TRO")</f>
        <v>0</v>
      </c>
      <c r="G114" s="71"/>
      <c r="H114" s="71"/>
      <c r="I114" s="71"/>
      <c r="J114" s="71"/>
      <c r="K114" s="71"/>
    </row>
    <row r="115" spans="2:11" ht="15.75" x14ac:dyDescent="0.25">
      <c r="B115" s="64" t="s">
        <v>37</v>
      </c>
      <c r="C115" s="70" t="s">
        <v>40</v>
      </c>
      <c r="D115" s="70"/>
      <c r="E115" s="70"/>
      <c r="F115" s="71">
        <f>COUNTIF(C7:FZ37,"VA")</f>
        <v>0</v>
      </c>
      <c r="G115" s="71"/>
      <c r="H115" s="71"/>
      <c r="I115" s="71"/>
      <c r="J115" s="71"/>
      <c r="K115" s="71"/>
    </row>
    <row r="116" spans="2:11" ht="15.75" x14ac:dyDescent="0.25">
      <c r="B116" s="65" t="s">
        <v>38</v>
      </c>
      <c r="C116" s="78" t="s">
        <v>41</v>
      </c>
      <c r="D116" s="78"/>
      <c r="E116" s="78"/>
      <c r="F116" s="71">
        <f>COUNTIF(C7:FZ37,"SA")</f>
        <v>0</v>
      </c>
      <c r="G116" s="71"/>
      <c r="H116" s="71"/>
      <c r="I116" s="71"/>
      <c r="J116" s="71"/>
      <c r="K116" s="71"/>
    </row>
    <row r="117" spans="2:11" ht="15.75" x14ac:dyDescent="0.25">
      <c r="B117" s="66" t="s">
        <v>39</v>
      </c>
      <c r="C117" s="79" t="s">
        <v>42</v>
      </c>
      <c r="D117" s="79"/>
      <c r="E117" s="79"/>
      <c r="F117" s="71">
        <f>COUNTIF(C7:FZ37,"VE")</f>
        <v>7</v>
      </c>
      <c r="G117" s="71"/>
      <c r="H117" s="71"/>
      <c r="I117" s="71"/>
      <c r="J117" s="71"/>
      <c r="K117" s="71"/>
    </row>
  </sheetData>
  <sheetProtection password="CC1B" sheet="1" objects="1" scenarios="1"/>
  <mergeCells count="195">
    <mergeCell ref="B1:FV1"/>
    <mergeCell ref="FW1:GA1"/>
    <mergeCell ref="B2:FV2"/>
    <mergeCell ref="FW2:GA2"/>
    <mergeCell ref="B3:FV3"/>
    <mergeCell ref="FW3:GA4"/>
    <mergeCell ref="B4:FV4"/>
    <mergeCell ref="FW5:GA5"/>
    <mergeCell ref="GC5:HH5"/>
    <mergeCell ref="C6:F6"/>
    <mergeCell ref="G6:J6"/>
    <mergeCell ref="K6:N6"/>
    <mergeCell ref="O6:R6"/>
    <mergeCell ref="S6:V6"/>
    <mergeCell ref="C5:AW5"/>
    <mergeCell ref="AX5:BF5"/>
    <mergeCell ref="BG5:CL5"/>
    <mergeCell ref="CM5:CX5"/>
    <mergeCell ref="CY5:DZ5"/>
    <mergeCell ref="EA5:EL5"/>
    <mergeCell ref="W6:Z6"/>
    <mergeCell ref="AA6:AD6"/>
    <mergeCell ref="AE6:AH6"/>
    <mergeCell ref="AI6:AL6"/>
    <mergeCell ref="AM6:AP6"/>
    <mergeCell ref="AQ6:AT6"/>
    <mergeCell ref="EM5:FD5"/>
    <mergeCell ref="FE5:FJ5"/>
    <mergeCell ref="FL5:FV5"/>
    <mergeCell ref="FW6:FZ6"/>
    <mergeCell ref="C38:F38"/>
    <mergeCell ref="G38:J38"/>
    <mergeCell ref="K38:N38"/>
    <mergeCell ref="O38:R38"/>
    <mergeCell ref="S38:V38"/>
    <mergeCell ref="W38:Z38"/>
    <mergeCell ref="EM6:EP6"/>
    <mergeCell ref="EQ6:ET6"/>
    <mergeCell ref="EU6:EX6"/>
    <mergeCell ref="EY6:FB6"/>
    <mergeCell ref="FC6:FF6"/>
    <mergeCell ref="FG6:FJ6"/>
    <mergeCell ref="DO6:DR6"/>
    <mergeCell ref="DS6:DV6"/>
    <mergeCell ref="DW6:DZ6"/>
    <mergeCell ref="EA6:ED6"/>
    <mergeCell ref="EE6:EH6"/>
    <mergeCell ref="EI6:EL6"/>
    <mergeCell ref="CQ6:CT6"/>
    <mergeCell ref="CU6:CX6"/>
    <mergeCell ref="CY6:DB6"/>
    <mergeCell ref="DC6:DF6"/>
    <mergeCell ref="DG6:DJ6"/>
    <mergeCell ref="AA38:AD38"/>
    <mergeCell ref="AE38:AH38"/>
    <mergeCell ref="AI38:AL38"/>
    <mergeCell ref="AM38:AP38"/>
    <mergeCell ref="AQ38:AT38"/>
    <mergeCell ref="AU38:AX38"/>
    <mergeCell ref="FK6:FN6"/>
    <mergeCell ref="FO6:FR6"/>
    <mergeCell ref="FS6:FV6"/>
    <mergeCell ref="DK6:DN6"/>
    <mergeCell ref="BS6:BV6"/>
    <mergeCell ref="BW6:BZ6"/>
    <mergeCell ref="CA6:CD6"/>
    <mergeCell ref="CE6:CH6"/>
    <mergeCell ref="CI6:CL6"/>
    <mergeCell ref="CM6:CP6"/>
    <mergeCell ref="AU6:AX6"/>
    <mergeCell ref="AY6:BB6"/>
    <mergeCell ref="BC6:BF6"/>
    <mergeCell ref="BG6:BJ6"/>
    <mergeCell ref="BK6:BN6"/>
    <mergeCell ref="BO6:BR6"/>
    <mergeCell ref="BW38:BZ38"/>
    <mergeCell ref="CA38:CD38"/>
    <mergeCell ref="CE38:CH38"/>
    <mergeCell ref="CI38:CL38"/>
    <mergeCell ref="CM38:CP38"/>
    <mergeCell ref="CQ38:CT38"/>
    <mergeCell ref="AY38:BB38"/>
    <mergeCell ref="BC38:BF38"/>
    <mergeCell ref="BG38:BJ38"/>
    <mergeCell ref="BK38:BN38"/>
    <mergeCell ref="BO38:BR38"/>
    <mergeCell ref="BS38:BV38"/>
    <mergeCell ref="FO38:FR38"/>
    <mergeCell ref="FS38:FV38"/>
    <mergeCell ref="FW38:FZ38"/>
    <mergeCell ref="V47:AQ47"/>
    <mergeCell ref="V50:X50"/>
    <mergeCell ref="V51:X51"/>
    <mergeCell ref="EQ38:ET38"/>
    <mergeCell ref="EU38:EX38"/>
    <mergeCell ref="EY38:FB38"/>
    <mergeCell ref="FC38:FF38"/>
    <mergeCell ref="FG38:FJ38"/>
    <mergeCell ref="FK38:FN38"/>
    <mergeCell ref="DS38:DV38"/>
    <mergeCell ref="DW38:DZ38"/>
    <mergeCell ref="EA38:ED38"/>
    <mergeCell ref="EE38:EH38"/>
    <mergeCell ref="EI38:EL38"/>
    <mergeCell ref="EM38:EP38"/>
    <mergeCell ref="CU38:CX38"/>
    <mergeCell ref="CY38:DB38"/>
    <mergeCell ref="DC38:DF38"/>
    <mergeCell ref="DG38:DJ38"/>
    <mergeCell ref="DK38:DN38"/>
    <mergeCell ref="DO38:DR38"/>
    <mergeCell ref="V58:X58"/>
    <mergeCell ref="V59:X59"/>
    <mergeCell ref="V60:X60"/>
    <mergeCell ref="V61:X61"/>
    <mergeCell ref="V62:X62"/>
    <mergeCell ref="V63:X63"/>
    <mergeCell ref="V52:X52"/>
    <mergeCell ref="V53:X53"/>
    <mergeCell ref="V54:X54"/>
    <mergeCell ref="V55:X55"/>
    <mergeCell ref="V56:X56"/>
    <mergeCell ref="V57:X57"/>
    <mergeCell ref="V70:X70"/>
    <mergeCell ref="V71:X71"/>
    <mergeCell ref="V72:X72"/>
    <mergeCell ref="V73:X73"/>
    <mergeCell ref="V74:X74"/>
    <mergeCell ref="V75:X75"/>
    <mergeCell ref="V64:X64"/>
    <mergeCell ref="V65:X65"/>
    <mergeCell ref="V66:X66"/>
    <mergeCell ref="V67:X67"/>
    <mergeCell ref="V68:X68"/>
    <mergeCell ref="V69:X69"/>
    <mergeCell ref="V82:X82"/>
    <mergeCell ref="V83:X83"/>
    <mergeCell ref="V84:X84"/>
    <mergeCell ref="V85:X85"/>
    <mergeCell ref="V86:X86"/>
    <mergeCell ref="V87:X87"/>
    <mergeCell ref="V76:X76"/>
    <mergeCell ref="V77:X77"/>
    <mergeCell ref="V78:X78"/>
    <mergeCell ref="V79:X79"/>
    <mergeCell ref="V80:X80"/>
    <mergeCell ref="V81:X81"/>
    <mergeCell ref="V94:X94"/>
    <mergeCell ref="V95:X95"/>
    <mergeCell ref="C98:E98"/>
    <mergeCell ref="F98:K98"/>
    <mergeCell ref="C99:E99"/>
    <mergeCell ref="F99:K99"/>
    <mergeCell ref="V88:X88"/>
    <mergeCell ref="V89:X89"/>
    <mergeCell ref="V90:X90"/>
    <mergeCell ref="V91:X91"/>
    <mergeCell ref="V92:X92"/>
    <mergeCell ref="V93:X93"/>
    <mergeCell ref="C103:E103"/>
    <mergeCell ref="F103:K103"/>
    <mergeCell ref="C104:E104"/>
    <mergeCell ref="F104:K104"/>
    <mergeCell ref="C105:E105"/>
    <mergeCell ref="F105:K105"/>
    <mergeCell ref="C100:E100"/>
    <mergeCell ref="F100:K100"/>
    <mergeCell ref="C101:E101"/>
    <mergeCell ref="F101:K101"/>
    <mergeCell ref="C102:E102"/>
    <mergeCell ref="F102:K102"/>
    <mergeCell ref="C109:E109"/>
    <mergeCell ref="F109:K109"/>
    <mergeCell ref="C110:E110"/>
    <mergeCell ref="F110:K110"/>
    <mergeCell ref="C111:E111"/>
    <mergeCell ref="F111:K111"/>
    <mergeCell ref="C106:E106"/>
    <mergeCell ref="F106:K106"/>
    <mergeCell ref="C107:E107"/>
    <mergeCell ref="F107:K107"/>
    <mergeCell ref="C108:E108"/>
    <mergeCell ref="F108:K108"/>
    <mergeCell ref="C115:E115"/>
    <mergeCell ref="F115:K115"/>
    <mergeCell ref="C116:E116"/>
    <mergeCell ref="F116:K116"/>
    <mergeCell ref="C117:E117"/>
    <mergeCell ref="F117:K117"/>
    <mergeCell ref="C112:E112"/>
    <mergeCell ref="F112:K112"/>
    <mergeCell ref="C113:E113"/>
    <mergeCell ref="F113:K113"/>
    <mergeCell ref="C114:E114"/>
    <mergeCell ref="F114:K114"/>
  </mergeCells>
  <dataValidations count="1">
    <dataValidation allowBlank="1" showInputMessage="1" showErrorMessage="1" promptTitle="Elaborado por:" prompt="Elis Perez_x000a_Eliezer E. Cordero_x000a_" sqref="IK5 A5"/>
  </dataValidations>
  <printOptions horizontalCentered="1"/>
  <pageMargins left="0.5" right="0" top="0.25" bottom="0.5" header="0.3" footer="0.3"/>
  <pageSetup paperSize="9" scale="4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ENERO</vt:lpstr>
      <vt:lpstr>FEBRERO</vt:lpstr>
      <vt:lpstr>ENERO!Área_de_impresión</vt:lpstr>
      <vt:lpstr>FEBRERO!Área_de_impresión</vt:lpstr>
    </vt:vector>
  </TitlesOfParts>
  <Company>onamet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Estadistica Climatológica;Eliezer Cordero</dc:creator>
  <cp:lastModifiedBy>Recopilacion de Datos 03</cp:lastModifiedBy>
  <cp:lastPrinted>2026-03-11T16:59:18Z</cp:lastPrinted>
  <dcterms:created xsi:type="dcterms:W3CDTF">2021-09-19T04:36:26Z</dcterms:created>
  <dcterms:modified xsi:type="dcterms:W3CDTF">2026-03-12T13:02:49Z</dcterms:modified>
</cp:coreProperties>
</file>