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"/>
    </mc:Choice>
  </mc:AlternateContent>
  <bookViews>
    <workbookView xWindow="0" yWindow="0" windowWidth="19200" windowHeight="12585"/>
  </bookViews>
  <sheets>
    <sheet name="f" sheetId="1" r:id="rId1"/>
    <sheet name="Hoja4" sheetId="5" state="hidden" r:id="rId2"/>
    <sheet name="Hoja2" sheetId="3" state="hidden" r:id="rId3"/>
    <sheet name="Hoja3" sheetId="4" state="hidden" r:id="rId4"/>
    <sheet name="Hoja1" sheetId="2" state="hidden" r:id="rId5"/>
  </sheets>
  <definedNames>
    <definedName name="_xlnm.Print_Area" localSheetId="0">f!$A$1:$D$67</definedName>
    <definedName name="Print_Area" localSheetId="0">f!$B$3:$D$66</definedName>
    <definedName name="Print_Area" localSheetId="2">Hoja2!$A$1:$F$63</definedName>
  </definedNames>
  <calcPr calcId="152511"/>
</workbook>
</file>

<file path=xl/calcChain.xml><?xml version="1.0" encoding="utf-8"?>
<calcChain xmlns="http://schemas.openxmlformats.org/spreadsheetml/2006/main">
  <c r="F34" i="1" l="1"/>
  <c r="D58" i="1" l="1"/>
  <c r="D51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D27" i="1" l="1"/>
  <c r="D45" i="1" l="1"/>
  <c r="D35" i="1" l="1"/>
  <c r="D52" i="1" l="1"/>
  <c r="D36" i="1"/>
  <c r="D59" i="1" l="1"/>
  <c r="G58" i="1" l="1"/>
  <c r="G52" i="1"/>
</calcChain>
</file>

<file path=xl/sharedStrings.xml><?xml version="1.0" encoding="utf-8"?>
<sst xmlns="http://schemas.openxmlformats.org/spreadsheetml/2006/main" count="143" uniqueCount="71">
  <si>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</si>
  <si>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</si>
  <si>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</si>
  <si>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</si>
  <si>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</si>
  <si>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</si>
  <si>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</si>
  <si>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</si>
  <si>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</si>
  <si>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</si>
  <si>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</si>
  <si>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</si>
  <si>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</si>
  <si>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</si>
  <si>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</si>
  <si>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</si>
  <si>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</si>
  <si>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</si>
  <si>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</si>
  <si>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</si>
  <si>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</si>
  <si>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</si>
  <si>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</si>
  <si>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</si>
  <si>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</si>
  <si>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</si>
  <si>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</si>
  <si>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</si>
  <si>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</si>
  <si>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</si>
  <si>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</si>
  <si>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</si>
  <si>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</si>
  <si>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</si>
  <si>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</si>
  <si>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</si>
  <si>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</si>
  <si>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</si>
  <si>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</si>
  <si>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</si>
  <si>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</si>
  <si>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</si>
  <si>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</si>
  <si>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</si>
  <si>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</si>
  <si>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</si>
  <si>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</si>
  <si>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</si>
  <si>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</si>
  <si>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</si>
  <si>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</si>
  <si>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</si>
  <si>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</si>
  <si>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</si>
  <si>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</si>
  <si>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</si>
  <si>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</si>
  <si>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</si>
  <si>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</si>
  <si>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</si>
  <si>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</si>
  <si>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</si>
  <si>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</si>
  <si>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</si>
  <si>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</si>
  <si>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</si>
  <si>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 xml:space="preserve">                         GOBIERNO DE LA                                                                                                                                                                                                                            INDOMET</t>
  </si>
  <si>
    <t>AL 30 DE ABRIL 2025 2025</t>
  </si>
  <si>
    <t>Ing. Francisco Emiliano</t>
  </si>
  <si>
    <t>Encargado Administrativo</t>
  </si>
  <si>
    <t xml:space="preserve">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</si>
</sst>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u val="singleAccounting"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3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0" xfId="3" applyFont="1" applyFill="1" applyBorder="1" applyAlignment="1">
      <alignment horizontal="right" wrapText="1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166" fontId="24" fillId="0" borderId="2" xfId="3" applyFont="1" applyFill="1" applyBorder="1" applyAlignment="1">
      <alignment horizontal="right" wrapText="1"/>
    </xf>
    <xf numFmtId="0" fontId="0" fillId="0" borderId="0" xfId="0" applyFont="1" applyAlignment="1"/>
    <xf numFmtId="0" fontId="17" fillId="0" borderId="0" xfId="0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/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5" fillId="0" borderId="0" xfId="2" applyFont="1" applyBorder="1" applyAlignment="1">
      <alignment horizontal="center" wrapText="1"/>
    </xf>
    <xf numFmtId="0" fontId="16" fillId="0" borderId="0" xfId="2" applyFont="1" applyAlignment="1">
      <alignment horizontal="center" wrapText="1"/>
    </xf>
    <xf numFmtId="0" fontId="0" fillId="0" borderId="0" xfId="0" applyAlignment="1">
      <alignment horizontal="center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2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5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5</xdr:row>
      <xdr:rowOff>28575</xdr:rowOff>
    </xdr:from>
    <xdr:to>
      <xdr:col>2</xdr:col>
      <xdr:colOff>532605</xdr:colOff>
      <xdr:row>12</xdr:row>
      <xdr:rowOff>9525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85850"/>
          <a:ext cx="189468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3933824</xdr:colOff>
      <xdr:row>4</xdr:row>
      <xdr:rowOff>238125</xdr:rowOff>
    </xdr:from>
    <xdr:to>
      <xdr:col>3</xdr:col>
      <xdr:colOff>1866900</xdr:colOff>
      <xdr:row>12</xdr:row>
      <xdr:rowOff>19050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7" t="2899" r="10021"/>
        <a:stretch/>
      </xdr:blipFill>
      <xdr:spPr>
        <a:xfrm>
          <a:off x="6143624" y="1000125"/>
          <a:ext cx="2133601" cy="1276350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zoomScaleNormal="100" workbookViewId="0">
      <selection activeCell="C74" sqref="C74"/>
    </sheetView>
  </sheetViews>
  <sheetFormatPr baseColWidth="10" defaultRowHeight="15" x14ac:dyDescent="0.25"/>
  <cols>
    <col min="1" max="1" width="5.28515625" customWidth="1"/>
    <col min="2" max="2" width="26.5703125" customWidth="1"/>
    <col min="3" max="3" width="63" customWidth="1"/>
    <col min="4" max="4" width="28.85546875" customWidth="1"/>
    <col min="5" max="5" width="15.28515625" customWidth="1"/>
    <col min="6" max="6" width="15.42578125" customWidth="1"/>
    <col min="7" max="7" width="20.5703125" customWidth="1"/>
  </cols>
  <sheetData>
    <row r="1" spans="1:4" x14ac:dyDescent="0.25">
      <c r="B1" s="95"/>
      <c r="C1" s="95"/>
      <c r="D1" s="95"/>
    </row>
    <row r="2" spans="1:4" x14ac:dyDescent="0.25">
      <c r="B2" s="95"/>
      <c r="C2" s="95"/>
      <c r="D2" s="95"/>
    </row>
    <row r="3" spans="1:4" x14ac:dyDescent="0.25">
      <c r="A3" s="87"/>
      <c r="B3" s="95"/>
      <c r="C3" s="95"/>
      <c r="D3" s="95"/>
    </row>
    <row r="4" spans="1:4" x14ac:dyDescent="0.25">
      <c r="A4" s="87"/>
      <c r="B4" s="95"/>
      <c r="C4" s="95"/>
      <c r="D4" s="95"/>
    </row>
    <row r="5" spans="1:4" ht="23.25" customHeight="1" x14ac:dyDescent="0.25">
      <c r="A5" s="87"/>
      <c r="B5" s="95"/>
      <c r="C5" s="95"/>
      <c r="D5" s="95"/>
    </row>
    <row r="6" spans="1:4" ht="18" customHeight="1" x14ac:dyDescent="0.25">
      <c r="A6" s="88" t="s">
        <v>66</v>
      </c>
      <c r="B6" s="95"/>
      <c r="C6" s="95"/>
      <c r="D6" s="95"/>
    </row>
    <row r="7" spans="1:4" x14ac:dyDescent="0.25">
      <c r="A7" s="42"/>
      <c r="B7" s="95"/>
      <c r="C7" s="95"/>
      <c r="D7" s="95"/>
    </row>
    <row r="8" spans="1:4" x14ac:dyDescent="0.25">
      <c r="A8" s="96" t="s">
        <v>3</v>
      </c>
      <c r="B8" s="96"/>
      <c r="C8" s="96"/>
      <c r="D8" s="96"/>
    </row>
    <row r="9" spans="1:4" x14ac:dyDescent="0.25">
      <c r="A9" s="97" t="s">
        <v>67</v>
      </c>
      <c r="B9" s="97"/>
      <c r="C9" s="97"/>
      <c r="D9" s="97"/>
    </row>
    <row r="10" spans="1:4" x14ac:dyDescent="0.25">
      <c r="A10" s="97" t="s">
        <v>4</v>
      </c>
      <c r="B10" s="97"/>
      <c r="C10" s="97"/>
      <c r="D10" s="97"/>
    </row>
    <row r="11" spans="1:4" ht="8.25" customHeight="1" x14ac:dyDescent="0.25">
      <c r="A11" s="42"/>
      <c r="B11" s="97"/>
      <c r="C11" s="97"/>
      <c r="D11" s="97"/>
    </row>
    <row r="12" spans="1:4" ht="8.25" customHeight="1" x14ac:dyDescent="0.25">
      <c r="A12" s="42"/>
      <c r="B12" s="81"/>
      <c r="C12" s="81"/>
      <c r="D12" s="81"/>
    </row>
    <row r="13" spans="1:4" ht="8.25" customHeight="1" x14ac:dyDescent="0.25">
      <c r="A13" s="42"/>
      <c r="B13" s="81"/>
      <c r="C13" s="81"/>
      <c r="D13" s="81"/>
    </row>
    <row r="14" spans="1:4" ht="8.25" customHeight="1" x14ac:dyDescent="0.25">
      <c r="A14" s="42"/>
      <c r="B14" s="81"/>
      <c r="C14" s="81"/>
      <c r="D14" s="81"/>
    </row>
    <row r="15" spans="1:4" ht="8.25" customHeight="1" x14ac:dyDescent="0.25">
      <c r="A15" s="42"/>
      <c r="B15" s="81"/>
      <c r="C15" s="81"/>
      <c r="D15" s="81"/>
    </row>
    <row r="16" spans="1:4" ht="8.25" customHeight="1" x14ac:dyDescent="0.25">
      <c r="A16" s="42"/>
      <c r="B16" s="81"/>
      <c r="C16" s="81"/>
      <c r="D16" s="81"/>
    </row>
    <row r="17" spans="1:6" ht="8.25" customHeight="1" x14ac:dyDescent="0.25">
      <c r="A17" s="42"/>
      <c r="B17" s="81"/>
      <c r="C17" s="81"/>
      <c r="D17" s="81"/>
    </row>
    <row r="18" spans="1:6" ht="8.25" customHeight="1" x14ac:dyDescent="0.25">
      <c r="A18" s="42"/>
      <c r="B18" s="81"/>
      <c r="C18" s="81"/>
      <c r="D18" s="81"/>
    </row>
    <row r="19" spans="1:6" ht="19.5" customHeight="1" x14ac:dyDescent="0.25">
      <c r="A19" s="42"/>
      <c r="B19" s="36" t="s">
        <v>5</v>
      </c>
      <c r="C19" s="42"/>
      <c r="D19" s="43"/>
    </row>
    <row r="20" spans="1:6" ht="18" customHeight="1" x14ac:dyDescent="0.25">
      <c r="A20" s="42"/>
      <c r="B20" s="36" t="s">
        <v>6</v>
      </c>
      <c r="C20" s="36"/>
      <c r="D20" s="44"/>
    </row>
    <row r="21" spans="1:6" x14ac:dyDescent="0.25">
      <c r="A21" s="45"/>
      <c r="B21" s="46" t="s">
        <v>56</v>
      </c>
      <c r="C21" s="48"/>
      <c r="D21" s="49">
        <v>23853413.129999999</v>
      </c>
    </row>
    <row r="22" spans="1:6" ht="17.25" x14ac:dyDescent="0.4">
      <c r="A22" s="42"/>
      <c r="B22" s="46" t="s">
        <v>8</v>
      </c>
      <c r="C22" s="46"/>
      <c r="D22" s="86">
        <v>0</v>
      </c>
    </row>
    <row r="23" spans="1:6" x14ac:dyDescent="0.25">
      <c r="A23" s="42"/>
      <c r="B23" s="46" t="s">
        <v>64</v>
      </c>
      <c r="C23" s="46"/>
      <c r="D23" s="44">
        <v>0</v>
      </c>
    </row>
    <row r="24" spans="1:6" x14ac:dyDescent="0.25">
      <c r="A24" s="42"/>
      <c r="B24" s="50" t="s">
        <v>55</v>
      </c>
      <c r="C24" s="46"/>
      <c r="D24" s="49">
        <v>3000002.88</v>
      </c>
    </row>
    <row r="25" spans="1:6" x14ac:dyDescent="0.25">
      <c r="A25" s="42"/>
      <c r="B25" s="46" t="s">
        <v>65</v>
      </c>
      <c r="C25" s="46"/>
      <c r="D25" s="51" t="s">
        <v>39</v>
      </c>
    </row>
    <row r="26" spans="1:6" ht="13.5" customHeight="1" x14ac:dyDescent="0.25">
      <c r="A26" s="42"/>
      <c r="B26" s="46"/>
      <c r="C26" s="46"/>
      <c r="D26" s="52"/>
    </row>
    <row r="27" spans="1:6" x14ac:dyDescent="0.25">
      <c r="A27" s="42"/>
      <c r="B27" s="36" t="s">
        <v>12</v>
      </c>
      <c r="C27" s="36"/>
      <c r="D27" s="53">
        <f>+D21+D24</f>
        <v>26853416.009999998</v>
      </c>
    </row>
    <row r="28" spans="1:6" ht="8.25" customHeight="1" x14ac:dyDescent="0.25">
      <c r="A28" s="42"/>
      <c r="B28" s="36"/>
      <c r="C28" s="36"/>
      <c r="D28" s="54"/>
    </row>
    <row r="29" spans="1:6" x14ac:dyDescent="0.25">
      <c r="A29" s="42"/>
      <c r="B29" s="36" t="s">
        <v>13</v>
      </c>
      <c r="C29" s="36"/>
      <c r="D29" s="54"/>
    </row>
    <row r="30" spans="1:6" x14ac:dyDescent="0.25">
      <c r="A30" s="42"/>
      <c r="B30" s="46" t="s">
        <v>14</v>
      </c>
      <c r="C30" s="46"/>
      <c r="D30" s="55">
        <v>27899954.27</v>
      </c>
    </row>
    <row r="31" spans="1:6" x14ac:dyDescent="0.25">
      <c r="A31" s="42"/>
      <c r="B31" s="46" t="s">
        <v>15</v>
      </c>
      <c r="C31" s="46"/>
      <c r="D31" s="56">
        <v>3513598.71</v>
      </c>
    </row>
    <row r="32" spans="1:6" x14ac:dyDescent="0.25">
      <c r="A32" s="42"/>
      <c r="B32" s="46" t="s">
        <v>53</v>
      </c>
      <c r="C32" s="46"/>
      <c r="D32" s="57">
        <v>41933420</v>
      </c>
      <c r="F32" s="79">
        <v>1819500</v>
      </c>
    </row>
    <row r="33" spans="1:7" x14ac:dyDescent="0.25">
      <c r="A33" s="42"/>
      <c r="B33" s="46" t="s">
        <v>54</v>
      </c>
      <c r="C33" s="46"/>
      <c r="D33" s="58">
        <v>24078500</v>
      </c>
      <c r="F33" s="79">
        <v>40113920</v>
      </c>
    </row>
    <row r="34" spans="1:7" ht="15.75" thickBot="1" x14ac:dyDescent="0.3">
      <c r="A34" s="42"/>
      <c r="B34" s="46" t="s">
        <v>18</v>
      </c>
      <c r="C34" s="46"/>
      <c r="D34" s="59">
        <v>0</v>
      </c>
      <c r="F34" s="80">
        <f>F32+F33</f>
        <v>41933420</v>
      </c>
    </row>
    <row r="35" spans="1:7" ht="19.5" customHeight="1" thickBot="1" x14ac:dyDescent="0.3">
      <c r="A35" s="42"/>
      <c r="B35" s="36" t="s">
        <v>19</v>
      </c>
      <c r="C35" s="36"/>
      <c r="D35" s="60">
        <f>SUM(D30:D34)</f>
        <v>97425472.980000004</v>
      </c>
    </row>
    <row r="36" spans="1:7" ht="18" customHeight="1" thickBot="1" x14ac:dyDescent="0.3">
      <c r="A36" s="42"/>
      <c r="B36" s="36" t="s">
        <v>20</v>
      </c>
      <c r="C36" s="36"/>
      <c r="D36" s="61">
        <f>+D35+D27</f>
        <v>124278888.99000001</v>
      </c>
    </row>
    <row r="37" spans="1:7" ht="10.5" customHeight="1" thickTop="1" x14ac:dyDescent="0.25">
      <c r="A37" s="42"/>
      <c r="B37" s="36"/>
      <c r="C37" s="36"/>
      <c r="D37" s="62"/>
    </row>
    <row r="38" spans="1:7" x14ac:dyDescent="0.25">
      <c r="A38" s="42"/>
      <c r="B38" s="36" t="s">
        <v>21</v>
      </c>
      <c r="C38" s="36"/>
      <c r="D38" s="63"/>
    </row>
    <row r="39" spans="1:7" x14ac:dyDescent="0.25">
      <c r="A39" s="42"/>
      <c r="B39" s="36" t="s">
        <v>22</v>
      </c>
      <c r="C39" s="64"/>
      <c r="D39" s="36"/>
    </row>
    <row r="40" spans="1:7" x14ac:dyDescent="0.25">
      <c r="A40" s="42"/>
      <c r="B40" s="46" t="s">
        <v>57</v>
      </c>
      <c r="C40" s="54"/>
      <c r="D40" s="65"/>
    </row>
    <row r="41" spans="1:7" x14ac:dyDescent="0.25">
      <c r="A41" s="42"/>
      <c r="B41" s="46" t="s">
        <v>24</v>
      </c>
      <c r="C41" s="46"/>
      <c r="D41" s="82">
        <v>1624395.01</v>
      </c>
    </row>
    <row r="42" spans="1:7" x14ac:dyDescent="0.25">
      <c r="A42" s="42"/>
      <c r="B42" s="46" t="s">
        <v>25</v>
      </c>
      <c r="C42" s="46"/>
      <c r="D42" s="66"/>
    </row>
    <row r="43" spans="1:7" x14ac:dyDescent="0.25">
      <c r="A43" s="42"/>
      <c r="B43" s="46" t="s">
        <v>58</v>
      </c>
      <c r="C43" s="46"/>
      <c r="D43" s="66"/>
    </row>
    <row r="44" spans="1:7" ht="15.75" thickBot="1" x14ac:dyDescent="0.3">
      <c r="A44" s="42"/>
      <c r="B44" s="46" t="s">
        <v>59</v>
      </c>
      <c r="C44" s="46"/>
      <c r="D44" s="66">
        <v>0</v>
      </c>
    </row>
    <row r="45" spans="1:7" ht="18.75" customHeight="1" thickBot="1" x14ac:dyDescent="0.3">
      <c r="A45" s="42"/>
      <c r="B45" s="36" t="s">
        <v>28</v>
      </c>
      <c r="C45" s="36"/>
      <c r="D45" s="67">
        <f>SUM(D40:D44)</f>
        <v>1624395.01</v>
      </c>
      <c r="G45" s="40"/>
    </row>
    <row r="46" spans="1:7" ht="12" customHeight="1" x14ac:dyDescent="0.25">
      <c r="A46" s="42"/>
      <c r="B46" s="43"/>
      <c r="C46" s="43"/>
      <c r="D46" s="68"/>
      <c r="G46" s="78"/>
    </row>
    <row r="47" spans="1:7" x14ac:dyDescent="0.25">
      <c r="A47" s="42"/>
      <c r="B47" s="69" t="s">
        <v>29</v>
      </c>
      <c r="C47" s="64"/>
      <c r="D47" s="70"/>
    </row>
    <row r="48" spans="1:7" x14ac:dyDescent="0.25">
      <c r="A48" s="42"/>
      <c r="B48" s="46" t="s">
        <v>60</v>
      </c>
      <c r="C48" s="46"/>
      <c r="D48" s="70"/>
    </row>
    <row r="49" spans="1:7" x14ac:dyDescent="0.25">
      <c r="A49" s="42"/>
      <c r="B49" s="46" t="s">
        <v>61</v>
      </c>
      <c r="C49" s="46"/>
      <c r="D49" s="42"/>
      <c r="G49" s="40"/>
    </row>
    <row r="50" spans="1:7" ht="15.75" thickBot="1" x14ac:dyDescent="0.3">
      <c r="A50" s="42"/>
      <c r="B50" s="46" t="s">
        <v>40</v>
      </c>
      <c r="C50" s="46"/>
      <c r="D50" s="83"/>
      <c r="G50" s="40"/>
    </row>
    <row r="51" spans="1:7" ht="15.75" customHeight="1" thickBot="1" x14ac:dyDescent="0.3">
      <c r="A51" s="42"/>
      <c r="B51" s="36" t="s">
        <v>30</v>
      </c>
      <c r="C51" s="36"/>
      <c r="D51" s="60">
        <f>+D50</f>
        <v>0</v>
      </c>
    </row>
    <row r="52" spans="1:7" ht="19.5" customHeight="1" thickBot="1" x14ac:dyDescent="0.3">
      <c r="A52" s="42"/>
      <c r="B52" s="36" t="s">
        <v>31</v>
      </c>
      <c r="C52" s="36"/>
      <c r="D52" s="60">
        <f>+D51+D45</f>
        <v>1624395.01</v>
      </c>
      <c r="G52" s="40">
        <f>+D36-D59</f>
        <v>0</v>
      </c>
    </row>
    <row r="53" spans="1:7" ht="11.25" customHeight="1" x14ac:dyDescent="0.25">
      <c r="A53" s="42"/>
      <c r="B53" s="36"/>
      <c r="C53" s="36"/>
      <c r="D53" s="62"/>
    </row>
    <row r="54" spans="1:7" x14ac:dyDescent="0.25">
      <c r="A54" s="42"/>
      <c r="B54" s="36" t="s">
        <v>32</v>
      </c>
      <c r="C54" s="36"/>
      <c r="D54" s="71"/>
      <c r="F54" s="40"/>
    </row>
    <row r="55" spans="1:7" x14ac:dyDescent="0.25">
      <c r="A55" s="42"/>
      <c r="B55" s="46" t="s">
        <v>33</v>
      </c>
      <c r="C55" s="46"/>
      <c r="D55" s="72"/>
      <c r="G55" s="40"/>
    </row>
    <row r="56" spans="1:7" x14ac:dyDescent="0.25">
      <c r="A56" s="42"/>
      <c r="B56" s="46" t="s">
        <v>62</v>
      </c>
      <c r="C56" s="46"/>
      <c r="D56" s="73"/>
    </row>
    <row r="57" spans="1:7" x14ac:dyDescent="0.25">
      <c r="A57" s="42"/>
      <c r="B57" s="46" t="s">
        <v>63</v>
      </c>
      <c r="C57" s="46"/>
      <c r="D57" s="55">
        <v>122654493.98</v>
      </c>
      <c r="F57" s="72"/>
      <c r="G57" s="72"/>
    </row>
    <row r="58" spans="1:7" ht="15.75" thickBot="1" x14ac:dyDescent="0.3">
      <c r="A58" s="42"/>
      <c r="B58" s="36" t="s">
        <v>36</v>
      </c>
      <c r="C58" s="36"/>
      <c r="D58" s="60">
        <f>SUM(D55:D57)</f>
        <v>122654493.98</v>
      </c>
      <c r="G58" s="40">
        <f>D36-D59</f>
        <v>0</v>
      </c>
    </row>
    <row r="59" spans="1:7" ht="20.25" customHeight="1" thickBot="1" x14ac:dyDescent="0.3">
      <c r="A59" s="42"/>
      <c r="B59" s="36" t="s">
        <v>37</v>
      </c>
      <c r="C59" s="36"/>
      <c r="D59" s="61">
        <f>+D58+D52</f>
        <v>124278888.99000001</v>
      </c>
    </row>
    <row r="60" spans="1:7" ht="8.25" customHeight="1" thickTop="1" x14ac:dyDescent="0.25">
      <c r="A60" s="42"/>
      <c r="B60" s="75"/>
      <c r="C60" s="75"/>
      <c r="D60" s="76"/>
    </row>
    <row r="61" spans="1:7" ht="21" customHeight="1" x14ac:dyDescent="0.25">
      <c r="A61" s="42"/>
      <c r="B61" s="75"/>
      <c r="C61" s="75"/>
      <c r="D61" s="76"/>
    </row>
    <row r="62" spans="1:7" ht="17.25" customHeight="1" x14ac:dyDescent="0.25">
      <c r="A62" s="42"/>
      <c r="B62" s="75"/>
      <c r="C62" s="75"/>
      <c r="D62" s="76"/>
    </row>
    <row r="63" spans="1:7" ht="13.5" customHeight="1" x14ac:dyDescent="0.25">
      <c r="A63" s="42"/>
      <c r="B63" s="75"/>
      <c r="C63" s="75"/>
      <c r="D63" s="76"/>
    </row>
    <row r="64" spans="1:7" x14ac:dyDescent="0.25">
      <c r="A64" s="42"/>
      <c r="B64" s="93" t="s">
        <v>68</v>
      </c>
      <c r="C64" s="89"/>
      <c r="D64" s="91" t="s">
        <v>44</v>
      </c>
    </row>
    <row r="65" spans="1:4" x14ac:dyDescent="0.25">
      <c r="A65" s="42"/>
      <c r="B65" s="94" t="s">
        <v>69</v>
      </c>
      <c r="C65" s="90"/>
      <c r="D65" s="92" t="s">
        <v>70</v>
      </c>
    </row>
    <row r="66" spans="1:4" ht="13.5" customHeight="1" x14ac:dyDescent="0.25">
      <c r="A66" s="42"/>
      <c r="B66" s="85"/>
      <c r="C66" s="77"/>
      <c r="D66" s="77"/>
    </row>
    <row r="67" spans="1:4" x14ac:dyDescent="0.25">
      <c r="A67" s="42"/>
      <c r="B67" s="42"/>
      <c r="C67" s="42"/>
      <c r="D67" s="42"/>
    </row>
  </sheetData>
  <mergeCells count="5">
    <mergeCell ref="B1:D7"/>
    <mergeCell ref="A8:D8"/>
    <mergeCell ref="A9:D9"/>
    <mergeCell ref="A10:D10"/>
    <mergeCell ref="B11:D11"/>
  </mergeCells>
  <pageMargins left="0.31496062992125984" right="0.31496062992125984" top="0.43307086614173229" bottom="0.70866141732283472" header="0.98425196850393704" footer="0.23622047244094491"/>
  <pageSetup scale="70" fitToHeight="2" orientation="portrait" r:id="rId1"/>
  <headerFooter>
    <oddFooter xml:space="preserve">&amp;LApartado Postal # 1153 - teléfono 809-788-1122, sin cargo: 809-200-8585, Fax: 809-231-7213. Av. Juan Moliné # 1,
Los Mameyes, Santo Domingo Este, Prov. Santo Domingo, RD. E-mail: info@indomet.gov.do Web: www.indomet.gob.do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4"/>
      <c r="B5" s="84"/>
      <c r="C5" s="84"/>
      <c r="D5" s="84"/>
      <c r="E5" s="84"/>
      <c r="F5" s="84"/>
      <c r="G5" s="84"/>
      <c r="H5" s="84"/>
      <c r="I5" s="84"/>
      <c r="J5" s="84"/>
    </row>
    <row r="6" spans="1:10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0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</row>
    <row r="8" spans="1:10" x14ac:dyDescent="0.25">
      <c r="A8" s="84"/>
      <c r="B8" s="84"/>
      <c r="C8" s="84"/>
      <c r="D8" s="84"/>
      <c r="E8" s="84"/>
      <c r="F8" s="84"/>
      <c r="G8" s="84"/>
      <c r="H8" s="84"/>
      <c r="I8" s="84"/>
      <c r="J8" s="84"/>
    </row>
    <row r="9" spans="1:10" x14ac:dyDescent="0.25">
      <c r="A9" s="84"/>
      <c r="B9" s="84"/>
      <c r="C9" s="84"/>
      <c r="D9" s="84"/>
      <c r="E9" s="84"/>
      <c r="F9" s="84"/>
      <c r="G9" s="84"/>
      <c r="H9" s="84"/>
      <c r="I9" s="84"/>
      <c r="J9" s="84"/>
    </row>
    <row r="10" spans="1:10" x14ac:dyDescent="0.25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spans="1:10" x14ac:dyDescent="0.25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0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5">
      <c r="A13" s="84"/>
      <c r="B13" s="84"/>
      <c r="C13" s="84"/>
      <c r="D13" s="84"/>
      <c r="E13" s="84"/>
      <c r="F13" s="84"/>
      <c r="G13" s="84"/>
      <c r="H13" s="84"/>
      <c r="I13" s="84"/>
      <c r="J13" s="84"/>
    </row>
    <row r="14" spans="1:10" x14ac:dyDescent="0.25">
      <c r="A14" s="84"/>
      <c r="B14" s="84"/>
      <c r="C14" s="84"/>
      <c r="D14" s="84"/>
      <c r="E14" s="84"/>
      <c r="F14" s="84"/>
      <c r="G14" s="84"/>
      <c r="H14" s="84"/>
      <c r="I14" s="84"/>
      <c r="J14" s="84"/>
    </row>
    <row r="15" spans="1:10" x14ac:dyDescent="0.25">
      <c r="A15" s="84"/>
      <c r="B15" s="84"/>
      <c r="C15" s="84"/>
      <c r="D15" s="84"/>
      <c r="E15" s="84"/>
      <c r="F15" s="84"/>
      <c r="G15" s="84"/>
      <c r="H15" s="84"/>
      <c r="I15" s="84"/>
      <c r="J15" s="84"/>
    </row>
    <row r="16" spans="1:10" x14ac:dyDescent="0.25">
      <c r="A16" s="84"/>
      <c r="B16" s="84"/>
      <c r="C16" s="84"/>
      <c r="D16" s="84"/>
      <c r="E16" s="84"/>
      <c r="F16" s="84"/>
      <c r="G16" s="84"/>
      <c r="H16" s="84"/>
      <c r="I16" s="84"/>
      <c r="J16" s="84"/>
    </row>
    <row r="17" spans="1:10" x14ac:dyDescent="0.25">
      <c r="A17" s="84"/>
      <c r="B17" s="84"/>
      <c r="C17" s="84"/>
      <c r="D17" s="84"/>
      <c r="E17" s="84"/>
      <c r="F17" s="84"/>
      <c r="G17" s="84"/>
      <c r="H17" s="84"/>
      <c r="I17" s="84"/>
      <c r="J17" s="84"/>
    </row>
    <row r="18" spans="1:10" x14ac:dyDescent="0.25">
      <c r="A18" s="84"/>
      <c r="B18" s="84"/>
      <c r="C18" s="84"/>
      <c r="D18" s="84"/>
      <c r="E18" s="84"/>
      <c r="F18" s="84"/>
      <c r="G18" s="84"/>
      <c r="H18" s="84"/>
      <c r="I18" s="84"/>
      <c r="J18" s="84"/>
    </row>
    <row r="19" spans="1:10" x14ac:dyDescent="0.25">
      <c r="A19" s="84"/>
      <c r="B19" s="84"/>
      <c r="C19" s="84"/>
      <c r="D19" s="84"/>
      <c r="E19" s="84"/>
      <c r="F19" s="84"/>
      <c r="G19" s="84"/>
      <c r="H19" s="84"/>
      <c r="I19" s="84"/>
      <c r="J19" s="84"/>
    </row>
    <row r="20" spans="1:10" x14ac:dyDescent="0.25">
      <c r="A20" s="84"/>
      <c r="B20" s="84"/>
      <c r="C20" s="84"/>
      <c r="D20" s="84"/>
      <c r="E20" s="84"/>
      <c r="F20" s="84"/>
      <c r="G20" s="84"/>
      <c r="H20" s="84"/>
      <c r="I20" s="84"/>
      <c r="J20" s="8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5"/>
      <c r="C2" s="95"/>
      <c r="D2" s="95"/>
      <c r="E2" s="95"/>
      <c r="F2" s="95"/>
    </row>
    <row r="3" spans="1:6" x14ac:dyDescent="0.25">
      <c r="B3" s="95"/>
      <c r="C3" s="95"/>
      <c r="D3" s="95"/>
      <c r="E3" s="95"/>
      <c r="F3" s="95"/>
    </row>
    <row r="4" spans="1:6" x14ac:dyDescent="0.25">
      <c r="B4" s="95"/>
      <c r="C4" s="95"/>
      <c r="D4" s="95"/>
      <c r="E4" s="95"/>
      <c r="F4" s="95"/>
    </row>
    <row r="5" spans="1:6" ht="15.75" x14ac:dyDescent="0.25">
      <c r="A5" s="98" t="s">
        <v>0</v>
      </c>
      <c r="B5" s="98"/>
      <c r="C5" s="98"/>
      <c r="D5" s="98"/>
      <c r="E5" s="98"/>
      <c r="F5" s="98"/>
    </row>
    <row r="6" spans="1:6" x14ac:dyDescent="0.25">
      <c r="A6" s="99" t="s">
        <v>1</v>
      </c>
      <c r="B6" s="99"/>
      <c r="C6" s="99"/>
      <c r="D6" s="99"/>
      <c r="E6" s="99"/>
      <c r="F6" s="99"/>
    </row>
    <row r="7" spans="1:6" x14ac:dyDescent="0.25">
      <c r="B7" s="95"/>
      <c r="C7" s="95"/>
      <c r="D7" s="95"/>
      <c r="E7" s="95"/>
      <c r="F7" s="95"/>
    </row>
    <row r="8" spans="1:6" ht="15.75" x14ac:dyDescent="0.25">
      <c r="A8" s="102" t="s">
        <v>2</v>
      </c>
      <c r="B8" s="102"/>
      <c r="C8" s="102"/>
      <c r="D8" s="102"/>
      <c r="E8" s="102"/>
      <c r="F8" s="102"/>
    </row>
    <row r="10" spans="1:6" ht="19.5" x14ac:dyDescent="0.35">
      <c r="A10" s="103" t="s">
        <v>3</v>
      </c>
      <c r="B10" s="103"/>
      <c r="C10" s="103"/>
      <c r="D10" s="103"/>
      <c r="E10" s="103"/>
      <c r="F10" s="103"/>
    </row>
    <row r="11" spans="1:6" ht="15.75" x14ac:dyDescent="0.25">
      <c r="A11" s="104" t="s">
        <v>43</v>
      </c>
      <c r="B11" s="104"/>
      <c r="C11" s="104"/>
      <c r="D11" s="104"/>
      <c r="E11" s="104"/>
      <c r="F11" s="104"/>
    </row>
    <row r="12" spans="1:6" x14ac:dyDescent="0.25">
      <c r="A12" s="105" t="s">
        <v>4</v>
      </c>
      <c r="B12" s="105"/>
      <c r="C12" s="105"/>
      <c r="D12" s="105"/>
      <c r="E12" s="105"/>
      <c r="F12" s="105"/>
    </row>
    <row r="13" spans="1:6" x14ac:dyDescent="0.25">
      <c r="B13" s="105"/>
      <c r="C13" s="105"/>
      <c r="D13" s="105"/>
      <c r="E13" s="105"/>
      <c r="F13" s="105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6" t="s">
        <v>46</v>
      </c>
      <c r="C59" s="106"/>
      <c r="D59" s="33"/>
      <c r="E59" s="107" t="s">
        <v>44</v>
      </c>
      <c r="F59" s="107"/>
    </row>
    <row r="60" spans="2:9" x14ac:dyDescent="0.25">
      <c r="B60" s="100" t="s">
        <v>47</v>
      </c>
      <c r="C60" s="100"/>
      <c r="D60" s="33"/>
      <c r="E60" s="100" t="s">
        <v>45</v>
      </c>
      <c r="F60" s="100"/>
    </row>
    <row r="61" spans="2:9" ht="13.5" customHeight="1" x14ac:dyDescent="0.25">
      <c r="B61" s="101"/>
      <c r="C61" s="101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2"/>
      <c r="B1" s="42"/>
      <c r="C1" s="42"/>
      <c r="D1" s="42"/>
      <c r="E1" s="42"/>
      <c r="F1" s="42"/>
    </row>
    <row r="2" spans="1:6" x14ac:dyDescent="0.25">
      <c r="A2" s="42"/>
      <c r="B2" s="108"/>
      <c r="C2" s="108"/>
      <c r="D2" s="108"/>
      <c r="E2" s="108"/>
      <c r="F2" s="108"/>
    </row>
    <row r="3" spans="1:6" x14ac:dyDescent="0.25">
      <c r="A3" s="42"/>
      <c r="B3" s="108"/>
      <c r="C3" s="108"/>
      <c r="D3" s="108"/>
      <c r="E3" s="108"/>
      <c r="F3" s="108"/>
    </row>
    <row r="4" spans="1:6" x14ac:dyDescent="0.25">
      <c r="A4" s="42"/>
      <c r="B4" s="108"/>
      <c r="C4" s="108"/>
      <c r="D4" s="108"/>
      <c r="E4" s="108"/>
      <c r="F4" s="108"/>
    </row>
    <row r="5" spans="1:6" x14ac:dyDescent="0.25">
      <c r="A5" s="109" t="s">
        <v>48</v>
      </c>
      <c r="B5" s="109"/>
      <c r="C5" s="109"/>
      <c r="D5" s="109"/>
      <c r="E5" s="109"/>
      <c r="F5" s="109"/>
    </row>
    <row r="6" spans="1:6" x14ac:dyDescent="0.25">
      <c r="A6" s="99" t="s">
        <v>49</v>
      </c>
      <c r="B6" s="99"/>
      <c r="C6" s="99"/>
      <c r="D6" s="99"/>
      <c r="E6" s="99"/>
      <c r="F6" s="99"/>
    </row>
    <row r="7" spans="1:6" x14ac:dyDescent="0.25">
      <c r="A7" s="42"/>
      <c r="B7" s="108"/>
      <c r="C7" s="108"/>
      <c r="D7" s="108"/>
      <c r="E7" s="108"/>
      <c r="F7" s="108"/>
    </row>
    <row r="8" spans="1:6" x14ac:dyDescent="0.25">
      <c r="A8" s="111" t="s">
        <v>2</v>
      </c>
      <c r="B8" s="111"/>
      <c r="C8" s="111"/>
      <c r="D8" s="111"/>
      <c r="E8" s="111"/>
      <c r="F8" s="111"/>
    </row>
    <row r="9" spans="1:6" x14ac:dyDescent="0.25">
      <c r="A9" s="42"/>
      <c r="B9" s="42"/>
      <c r="C9" s="42"/>
      <c r="D9" s="42"/>
      <c r="E9" s="42"/>
      <c r="F9" s="42"/>
    </row>
    <row r="10" spans="1:6" x14ac:dyDescent="0.25">
      <c r="A10" s="96" t="s">
        <v>3</v>
      </c>
      <c r="B10" s="96"/>
      <c r="C10" s="96"/>
      <c r="D10" s="96"/>
      <c r="E10" s="96"/>
      <c r="F10" s="96"/>
    </row>
    <row r="11" spans="1:6" x14ac:dyDescent="0.25">
      <c r="A11" s="97" t="s">
        <v>50</v>
      </c>
      <c r="B11" s="97"/>
      <c r="C11" s="97"/>
      <c r="D11" s="97"/>
      <c r="E11" s="97"/>
      <c r="F11" s="97"/>
    </row>
    <row r="12" spans="1:6" x14ac:dyDescent="0.25">
      <c r="A12" s="97" t="s">
        <v>4</v>
      </c>
      <c r="B12" s="97"/>
      <c r="C12" s="97"/>
      <c r="D12" s="97"/>
      <c r="E12" s="97"/>
      <c r="F12" s="97"/>
    </row>
    <row r="13" spans="1:6" x14ac:dyDescent="0.25">
      <c r="A13" s="42"/>
      <c r="B13" s="97"/>
      <c r="C13" s="97"/>
      <c r="D13" s="97"/>
      <c r="E13" s="97"/>
      <c r="F13" s="97"/>
    </row>
    <row r="14" spans="1:6" x14ac:dyDescent="0.25">
      <c r="A14" s="42"/>
      <c r="B14" s="36" t="s">
        <v>5</v>
      </c>
      <c r="C14" s="36"/>
      <c r="D14" s="42"/>
      <c r="E14" s="42"/>
      <c r="F14" s="43"/>
    </row>
    <row r="15" spans="1:6" x14ac:dyDescent="0.25">
      <c r="A15" s="42"/>
      <c r="B15" s="36" t="s">
        <v>6</v>
      </c>
      <c r="C15" s="36"/>
      <c r="D15" s="36"/>
      <c r="E15" s="36"/>
      <c r="F15" s="44"/>
    </row>
    <row r="16" spans="1:6" x14ac:dyDescent="0.25">
      <c r="A16" s="45" t="s">
        <v>38</v>
      </c>
      <c r="B16" s="46" t="s">
        <v>7</v>
      </c>
      <c r="C16" s="47"/>
      <c r="D16" s="48"/>
      <c r="E16" s="48"/>
      <c r="F16" s="49">
        <v>495847.99</v>
      </c>
    </row>
    <row r="17" spans="1:6" x14ac:dyDescent="0.25">
      <c r="A17" s="42"/>
      <c r="B17" s="46" t="s">
        <v>8</v>
      </c>
      <c r="C17" s="46"/>
      <c r="D17" s="46"/>
      <c r="E17" s="46"/>
      <c r="F17" s="44">
        <v>0</v>
      </c>
    </row>
    <row r="18" spans="1:6" x14ac:dyDescent="0.25">
      <c r="A18" s="42"/>
      <c r="B18" s="46" t="s">
        <v>9</v>
      </c>
      <c r="C18" s="46"/>
      <c r="D18" s="46"/>
      <c r="E18" s="46"/>
      <c r="F18" s="44">
        <v>0</v>
      </c>
    </row>
    <row r="19" spans="1:6" x14ac:dyDescent="0.25">
      <c r="A19" s="42"/>
      <c r="B19" s="50" t="s">
        <v>10</v>
      </c>
      <c r="C19" s="46"/>
      <c r="D19" s="46"/>
      <c r="E19" s="46"/>
      <c r="F19" s="49">
        <v>3275207.9</v>
      </c>
    </row>
    <row r="20" spans="1:6" x14ac:dyDescent="0.25">
      <c r="A20" s="42"/>
      <c r="B20" s="46" t="s">
        <v>11</v>
      </c>
      <c r="C20" s="46"/>
      <c r="D20" s="46"/>
      <c r="E20" s="46"/>
      <c r="F20" s="51" t="s">
        <v>39</v>
      </c>
    </row>
    <row r="21" spans="1:6" x14ac:dyDescent="0.25">
      <c r="A21" s="42"/>
      <c r="B21" s="46"/>
      <c r="C21" s="46"/>
      <c r="D21" s="46"/>
      <c r="E21" s="46"/>
      <c r="F21" s="52"/>
    </row>
    <row r="22" spans="1:6" x14ac:dyDescent="0.25">
      <c r="A22" s="42"/>
      <c r="B22" s="36" t="s">
        <v>12</v>
      </c>
      <c r="C22" s="36"/>
      <c r="D22" s="36"/>
      <c r="E22" s="36"/>
      <c r="F22" s="53">
        <f>+F16+F19</f>
        <v>3771055.8899999997</v>
      </c>
    </row>
    <row r="23" spans="1:6" x14ac:dyDescent="0.25">
      <c r="A23" s="42"/>
      <c r="B23" s="36"/>
      <c r="C23" s="36"/>
      <c r="D23" s="36"/>
      <c r="E23" s="36"/>
      <c r="F23" s="54"/>
    </row>
    <row r="24" spans="1:6" x14ac:dyDescent="0.25">
      <c r="A24" s="42"/>
      <c r="B24" s="36" t="s">
        <v>13</v>
      </c>
      <c r="C24" s="36"/>
      <c r="D24" s="36"/>
      <c r="E24" s="36"/>
      <c r="F24" s="54"/>
    </row>
    <row r="25" spans="1:6" x14ac:dyDescent="0.25">
      <c r="A25" s="42"/>
      <c r="B25" s="46" t="s">
        <v>14</v>
      </c>
      <c r="C25" s="46"/>
      <c r="D25" s="46"/>
      <c r="E25" s="46"/>
      <c r="F25" s="55">
        <v>28033497.359999999</v>
      </c>
    </row>
    <row r="26" spans="1:6" x14ac:dyDescent="0.25">
      <c r="A26" s="42"/>
      <c r="B26" s="46" t="s">
        <v>15</v>
      </c>
      <c r="C26" s="46"/>
      <c r="D26" s="46"/>
      <c r="E26" s="46"/>
      <c r="F26" s="56">
        <v>6901702.5199999996</v>
      </c>
    </row>
    <row r="27" spans="1:6" x14ac:dyDescent="0.25">
      <c r="A27" s="42"/>
      <c r="B27" s="46" t="s">
        <v>16</v>
      </c>
      <c r="C27" s="46"/>
      <c r="D27" s="46"/>
      <c r="E27" s="46"/>
      <c r="F27" s="57">
        <v>41933420</v>
      </c>
    </row>
    <row r="28" spans="1:6" x14ac:dyDescent="0.25">
      <c r="A28" s="42"/>
      <c r="B28" s="46" t="s">
        <v>17</v>
      </c>
      <c r="C28" s="46"/>
      <c r="D28" s="46"/>
      <c r="E28" s="46"/>
      <c r="F28" s="58">
        <v>24078500</v>
      </c>
    </row>
    <row r="29" spans="1:6" ht="15.75" thickBot="1" x14ac:dyDescent="0.3">
      <c r="A29" s="42"/>
      <c r="B29" s="46" t="s">
        <v>18</v>
      </c>
      <c r="C29" s="46"/>
      <c r="D29" s="46"/>
      <c r="E29" s="46"/>
      <c r="F29" s="59">
        <v>0</v>
      </c>
    </row>
    <row r="30" spans="1:6" ht="15.75" thickBot="1" x14ac:dyDescent="0.3">
      <c r="A30" s="42"/>
      <c r="B30" s="36" t="s">
        <v>19</v>
      </c>
      <c r="C30" s="36"/>
      <c r="D30" s="36"/>
      <c r="E30" s="36"/>
      <c r="F30" s="60">
        <f>SUM(F25:F29)</f>
        <v>100947119.88</v>
      </c>
    </row>
    <row r="31" spans="1:6" ht="15.75" thickBot="1" x14ac:dyDescent="0.3">
      <c r="A31" s="42"/>
      <c r="B31" s="36" t="s">
        <v>20</v>
      </c>
      <c r="C31" s="36"/>
      <c r="D31" s="36"/>
      <c r="E31" s="36"/>
      <c r="F31" s="61">
        <f>+F30+F22</f>
        <v>104718175.77</v>
      </c>
    </row>
    <row r="32" spans="1:6" ht="15.75" thickTop="1" x14ac:dyDescent="0.25">
      <c r="A32" s="42"/>
      <c r="B32" s="36"/>
      <c r="C32" s="36"/>
      <c r="D32" s="36"/>
      <c r="E32" s="36"/>
      <c r="F32" s="62"/>
    </row>
    <row r="33" spans="1:6" x14ac:dyDescent="0.25">
      <c r="A33" s="42"/>
      <c r="B33" s="36" t="s">
        <v>21</v>
      </c>
      <c r="C33" s="36"/>
      <c r="D33" s="36"/>
      <c r="E33" s="36"/>
      <c r="F33" s="63"/>
    </row>
    <row r="34" spans="1:6" x14ac:dyDescent="0.25">
      <c r="A34" s="42"/>
      <c r="B34" s="36" t="s">
        <v>22</v>
      </c>
      <c r="C34" s="64"/>
      <c r="D34" s="64"/>
      <c r="E34" s="64"/>
      <c r="F34" s="36"/>
    </row>
    <row r="35" spans="1:6" x14ac:dyDescent="0.25">
      <c r="A35" s="42"/>
      <c r="B35" s="46" t="s">
        <v>23</v>
      </c>
      <c r="C35" s="46"/>
      <c r="D35" s="46"/>
      <c r="E35" s="54"/>
      <c r="F35" s="65">
        <v>173800</v>
      </c>
    </row>
    <row r="36" spans="1:6" x14ac:dyDescent="0.25">
      <c r="A36" s="42"/>
      <c r="B36" s="46" t="s">
        <v>24</v>
      </c>
      <c r="C36" s="46"/>
      <c r="D36" s="46"/>
      <c r="E36" s="46"/>
      <c r="F36" s="66">
        <v>2095797.98</v>
      </c>
    </row>
    <row r="37" spans="1:6" x14ac:dyDescent="0.25">
      <c r="A37" s="42"/>
      <c r="B37" s="46" t="s">
        <v>25</v>
      </c>
      <c r="C37" s="46"/>
      <c r="D37" s="46"/>
      <c r="E37" s="46"/>
      <c r="F37" s="66"/>
    </row>
    <row r="38" spans="1:6" x14ac:dyDescent="0.25">
      <c r="A38" s="42"/>
      <c r="B38" s="46" t="s">
        <v>26</v>
      </c>
      <c r="C38" s="46"/>
      <c r="D38" s="46"/>
      <c r="E38" s="46"/>
      <c r="F38" s="66">
        <v>0</v>
      </c>
    </row>
    <row r="39" spans="1:6" ht="15.75" thickBot="1" x14ac:dyDescent="0.3">
      <c r="A39" s="42"/>
      <c r="B39" s="46" t="s">
        <v>27</v>
      </c>
      <c r="C39" s="46"/>
      <c r="D39" s="46"/>
      <c r="E39" s="46"/>
      <c r="F39" s="66">
        <v>0</v>
      </c>
    </row>
    <row r="40" spans="1:6" ht="15.75" thickBot="1" x14ac:dyDescent="0.3">
      <c r="A40" s="42"/>
      <c r="B40" s="36" t="s">
        <v>28</v>
      </c>
      <c r="C40" s="36"/>
      <c r="D40" s="36"/>
      <c r="E40" s="36"/>
      <c r="F40" s="67">
        <f>SUM(F35:F39)</f>
        <v>2269597.98</v>
      </c>
    </row>
    <row r="41" spans="1:6" x14ac:dyDescent="0.25">
      <c r="A41" s="42"/>
      <c r="B41" s="43"/>
      <c r="C41" s="43"/>
      <c r="D41" s="43"/>
      <c r="E41" s="43"/>
      <c r="F41" s="68"/>
    </row>
    <row r="42" spans="1:6" x14ac:dyDescent="0.25">
      <c r="A42" s="42"/>
      <c r="B42" s="69" t="s">
        <v>29</v>
      </c>
      <c r="C42" s="64"/>
      <c r="D42" s="64"/>
      <c r="E42" s="64"/>
      <c r="F42" s="70"/>
    </row>
    <row r="43" spans="1:6" x14ac:dyDescent="0.25">
      <c r="A43" s="42"/>
      <c r="B43" s="46" t="s">
        <v>41</v>
      </c>
      <c r="C43" s="46"/>
      <c r="D43" s="46"/>
      <c r="E43" s="46"/>
      <c r="F43" s="70"/>
    </row>
    <row r="44" spans="1:6" x14ac:dyDescent="0.25">
      <c r="A44" s="42"/>
      <c r="B44" s="46" t="s">
        <v>42</v>
      </c>
      <c r="C44" s="46"/>
      <c r="D44" s="46"/>
      <c r="E44" s="46"/>
      <c r="F44" s="42"/>
    </row>
    <row r="45" spans="1:6" ht="15.75" thickBot="1" x14ac:dyDescent="0.3">
      <c r="A45" s="42"/>
      <c r="B45" s="46" t="s">
        <v>40</v>
      </c>
      <c r="C45" s="46"/>
      <c r="D45" s="46"/>
      <c r="E45" s="46"/>
      <c r="F45" s="59">
        <v>6638374.54</v>
      </c>
    </row>
    <row r="46" spans="1:6" ht="15.75" thickBot="1" x14ac:dyDescent="0.3">
      <c r="A46" s="42"/>
      <c r="B46" s="36" t="s">
        <v>30</v>
      </c>
      <c r="C46" s="36"/>
      <c r="D46" s="36"/>
      <c r="E46" s="36"/>
      <c r="F46" s="60">
        <f>+F45</f>
        <v>6638374.54</v>
      </c>
    </row>
    <row r="47" spans="1:6" ht="15.75" thickBot="1" x14ac:dyDescent="0.3">
      <c r="A47" s="42"/>
      <c r="B47" s="36" t="s">
        <v>31</v>
      </c>
      <c r="C47" s="36"/>
      <c r="D47" s="36"/>
      <c r="E47" s="36"/>
      <c r="F47" s="60">
        <f>+F46+F40</f>
        <v>8907972.5199999996</v>
      </c>
    </row>
    <row r="48" spans="1:6" x14ac:dyDescent="0.25">
      <c r="A48" s="42"/>
      <c r="B48" s="36"/>
      <c r="C48" s="36"/>
      <c r="D48" s="36"/>
      <c r="E48" s="36"/>
      <c r="F48" s="62"/>
    </row>
    <row r="49" spans="1:9" x14ac:dyDescent="0.25">
      <c r="A49" s="42"/>
      <c r="B49" s="36" t="s">
        <v>32</v>
      </c>
      <c r="C49" s="36"/>
      <c r="D49" s="36"/>
      <c r="E49" s="36"/>
      <c r="F49" s="71"/>
    </row>
    <row r="50" spans="1:9" x14ac:dyDescent="0.25">
      <c r="A50" s="42"/>
      <c r="B50" s="46" t="s">
        <v>33</v>
      </c>
      <c r="C50" s="46"/>
      <c r="D50" s="46"/>
      <c r="E50" s="46"/>
      <c r="F50" s="72">
        <v>88327493.560000002</v>
      </c>
      <c r="I50" s="40">
        <f>+F31-F54</f>
        <v>0</v>
      </c>
    </row>
    <row r="51" spans="1:9" x14ac:dyDescent="0.25">
      <c r="A51" s="42"/>
      <c r="B51" s="46" t="s">
        <v>34</v>
      </c>
      <c r="C51" s="46"/>
      <c r="D51" s="46"/>
      <c r="E51" s="46"/>
      <c r="F51" s="73" t="s">
        <v>39</v>
      </c>
    </row>
    <row r="52" spans="1:9" x14ac:dyDescent="0.25">
      <c r="A52" s="42"/>
      <c r="B52" s="46" t="s">
        <v>35</v>
      </c>
      <c r="C52" s="46"/>
      <c r="D52" s="46"/>
      <c r="E52" s="46"/>
      <c r="F52" s="74">
        <v>7482709.6900000004</v>
      </c>
    </row>
    <row r="53" spans="1:9" ht="15.75" thickBot="1" x14ac:dyDescent="0.3">
      <c r="A53" s="42"/>
      <c r="B53" s="36" t="s">
        <v>36</v>
      </c>
      <c r="C53" s="36"/>
      <c r="D53" s="36"/>
      <c r="E53" s="36"/>
      <c r="F53" s="60">
        <f>SUM(F50:F52)</f>
        <v>95810203.25</v>
      </c>
    </row>
    <row r="54" spans="1:9" ht="20.25" customHeight="1" thickBot="1" x14ac:dyDescent="0.3">
      <c r="A54" s="42"/>
      <c r="B54" s="36" t="s">
        <v>37</v>
      </c>
      <c r="C54" s="36"/>
      <c r="D54" s="36"/>
      <c r="E54" s="36"/>
      <c r="F54" s="61">
        <f>+F53+F47</f>
        <v>104718175.77</v>
      </c>
    </row>
    <row r="55" spans="1:9" ht="8.25" customHeight="1" thickTop="1" x14ac:dyDescent="0.25">
      <c r="A55" s="42"/>
      <c r="B55" s="75"/>
      <c r="C55" s="75"/>
      <c r="D55" s="75"/>
      <c r="E55" s="75"/>
      <c r="F55" s="76"/>
    </row>
    <row r="56" spans="1:9" ht="21" customHeight="1" x14ac:dyDescent="0.25">
      <c r="A56" s="42"/>
      <c r="B56" s="75"/>
      <c r="C56" s="75"/>
      <c r="D56" s="75"/>
      <c r="E56" s="75"/>
      <c r="F56" s="76"/>
    </row>
    <row r="57" spans="1:9" ht="17.25" customHeight="1" x14ac:dyDescent="0.25">
      <c r="A57" s="42"/>
      <c r="B57" s="75"/>
      <c r="C57" s="75"/>
      <c r="D57" s="75"/>
      <c r="E57" s="75"/>
      <c r="F57" s="76"/>
    </row>
    <row r="58" spans="1:9" ht="13.5" customHeight="1" x14ac:dyDescent="0.25">
      <c r="A58" s="42"/>
      <c r="B58" s="75"/>
      <c r="C58" s="75"/>
      <c r="D58" s="75"/>
      <c r="E58" s="75"/>
      <c r="F58" s="76"/>
    </row>
    <row r="59" spans="1:9" x14ac:dyDescent="0.25">
      <c r="A59" s="42"/>
      <c r="B59" s="110" t="s">
        <v>52</v>
      </c>
      <c r="C59" s="110"/>
      <c r="D59" s="41"/>
      <c r="E59" s="112" t="s">
        <v>44</v>
      </c>
      <c r="F59" s="112"/>
    </row>
    <row r="60" spans="1:9" x14ac:dyDescent="0.25">
      <c r="A60" s="42"/>
      <c r="B60" s="100" t="s">
        <v>51</v>
      </c>
      <c r="C60" s="100"/>
      <c r="D60" s="41"/>
      <c r="E60" s="100" t="s">
        <v>45</v>
      </c>
      <c r="F60" s="100"/>
    </row>
    <row r="61" spans="1:9" ht="13.5" customHeight="1" x14ac:dyDescent="0.25">
      <c r="A61" s="42"/>
      <c r="B61" s="110"/>
      <c r="C61" s="110"/>
      <c r="D61" s="41"/>
      <c r="E61" s="77"/>
      <c r="F61" s="77"/>
    </row>
    <row r="62" spans="1:9" x14ac:dyDescent="0.25">
      <c r="A62" s="42"/>
      <c r="B62" s="42"/>
      <c r="C62" s="42"/>
      <c r="D62" s="42"/>
      <c r="E62" s="42"/>
      <c r="F62" s="42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</vt:lpstr>
      <vt:lpstr>Hoja4</vt:lpstr>
      <vt:lpstr>Hoja2</vt:lpstr>
      <vt:lpstr>Hoja3</vt:lpstr>
      <vt:lpstr>Hoja1</vt:lpstr>
      <vt:lpstr>'f'!Área_de_impresión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2025-05-13T15:46:05Z</cp:lastPrinted>
  <dcterms:created xsi:type="dcterms:W3CDTF">2022-03-08T15:02:42Z</dcterms:created>
  <dcterms:modified xsi:type="dcterms:W3CDTF">2025-05-13T15:46:20Z</dcterms:modified>
</cp:coreProperties>
</file>