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0695" windowHeight="753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Hoja1!$A$1:$I$64</definedName>
    <definedName name="_xlnm.Print_Titles" localSheetId="0">Hoja1!$1:$11</definedName>
  </definedNames>
  <calcPr calcId="145621"/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12" i="1" l="1"/>
  <c r="G13" i="1"/>
  <c r="G43" i="1"/>
  <c r="G42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44" i="1" l="1"/>
  <c r="E44" i="1"/>
</calcChain>
</file>

<file path=xl/sharedStrings.xml><?xml version="1.0" encoding="utf-8"?>
<sst xmlns="http://schemas.openxmlformats.org/spreadsheetml/2006/main" count="177" uniqueCount="87">
  <si>
    <t>FECHA</t>
  </si>
  <si>
    <t>CONCEPTO</t>
  </si>
  <si>
    <t>N/A</t>
  </si>
  <si>
    <t>ASOMEREDO</t>
  </si>
  <si>
    <t>RETENCION POR PAGAR</t>
  </si>
  <si>
    <t>ORGANIZACION MUNDIAL METEOROLOGICA</t>
  </si>
  <si>
    <t>DEUDA INTERNACIONAL</t>
  </si>
  <si>
    <t>B1500000049</t>
  </si>
  <si>
    <t>GLOBAL OFFICE JL.S.R.L.</t>
  </si>
  <si>
    <t>COMPRA DE AGENDAS SERIGRAFIADA</t>
  </si>
  <si>
    <t>INAPA</t>
  </si>
  <si>
    <t>SERVICIO TELEFONICO DE LA CENTRAL</t>
  </si>
  <si>
    <t>REF. :16561/2020</t>
  </si>
  <si>
    <t>SERVICIO DE AGUA SEDE CENTRAL</t>
  </si>
  <si>
    <t>SERVICIO TELEFONICO DE LA CENTRAL DE ESTA ONAMET</t>
  </si>
  <si>
    <t xml:space="preserve">         REPÚBLICA   DOMINICANA</t>
  </si>
  <si>
    <t xml:space="preserve">               OFICINA NACIONAL DE METEOROLOGÍA</t>
  </si>
  <si>
    <t>SERVICIO DE ENERGIA ESTACION DE MONTECRISTI DE ESTA ONAMET</t>
  </si>
  <si>
    <t>AYUNTAMIENTO SANTO DOMINGO ESTE</t>
  </si>
  <si>
    <t xml:space="preserve">             GOBIERNO DE LA</t>
  </si>
  <si>
    <t xml:space="preserve">FACTURA NCF </t>
  </si>
  <si>
    <t>SUPLIDOR</t>
  </si>
  <si>
    <t>MONTO FACTURADO</t>
  </si>
  <si>
    <t>MONTO PAGADO</t>
  </si>
  <si>
    <t>MONTO PENDIENTE</t>
  </si>
  <si>
    <t>FECHA FIN FACTURA</t>
  </si>
  <si>
    <t>ESTADO</t>
  </si>
  <si>
    <t>ATRASO</t>
  </si>
  <si>
    <t>Total  EN RD$</t>
  </si>
  <si>
    <t>VALORES EN RE$</t>
  </si>
  <si>
    <t xml:space="preserve">      RELACION DE FACTURAS PENDIENTES DE PAGO AL ____30/11/2021_____</t>
  </si>
  <si>
    <t>B1500000352</t>
  </si>
  <si>
    <t>DIES TRADING, SRL</t>
  </si>
  <si>
    <t>COMPRA DE EQUIPOS METEOROLOGICOS</t>
  </si>
  <si>
    <t>B150000418</t>
  </si>
  <si>
    <t>B1500001636</t>
  </si>
  <si>
    <t>AMERICAN BUSINESS MACHINE, SRL (ABM)</t>
  </si>
  <si>
    <t>SERVICIOS DE REPARACION DE EQUIPOS DE OFCINA</t>
  </si>
  <si>
    <t>B1500028251</t>
  </si>
  <si>
    <t>AGUA CRYSTAL, S.A.</t>
  </si>
  <si>
    <t>COMPRA SUMINISTRO DE AGUA EMBOTELLADAS</t>
  </si>
  <si>
    <t>B1500028857</t>
  </si>
  <si>
    <t>B1500029035</t>
  </si>
  <si>
    <t>B1500029188</t>
  </si>
  <si>
    <t>B1500029393</t>
  </si>
  <si>
    <t>B1500029508</t>
  </si>
  <si>
    <t>B1500030142</t>
  </si>
  <si>
    <t>B1500029897</t>
  </si>
  <si>
    <t>B1500030028</t>
  </si>
  <si>
    <t>B1500003388</t>
  </si>
  <si>
    <t>SERVICIO DE RECOGIDA DE DESECHOS SOLIDOS ESTA ONAMET</t>
  </si>
  <si>
    <t>B1500237776</t>
  </si>
  <si>
    <t>EDENORTE DOMINICANA, S. A.</t>
  </si>
  <si>
    <t>B1500178464</t>
  </si>
  <si>
    <t>EMPRESA DISTRIBUIDORA DE ELECTRICIDAD DEL ESTE S. A</t>
  </si>
  <si>
    <t>SERVICIO DE ENERGIA DE ESTA ONAMET</t>
  </si>
  <si>
    <t>B15000179607</t>
  </si>
  <si>
    <t>SERVICIO DE ENERGIA ESTACION HATO MAYOR</t>
  </si>
  <si>
    <t>B1500181169</t>
  </si>
  <si>
    <t>SERVICIO DE ENERGIA ESTACION MONTE PLATA</t>
  </si>
  <si>
    <t>B1500082864</t>
  </si>
  <si>
    <t>CAAD</t>
  </si>
  <si>
    <t>B1500082816</t>
  </si>
  <si>
    <t>SERVICIO DE AGUA RADIO SONDEO DE ESTA ONAMET</t>
  </si>
  <si>
    <t>B1500206131</t>
  </si>
  <si>
    <t>SERVICIO SUMINISTRO DE AGUA ESTACIONES BAYAGUANA-MONTE PLATA</t>
  </si>
  <si>
    <t>B1500210829</t>
  </si>
  <si>
    <t>SERVICIO SUMINISTRO DE AGUA ESTACION MONTECRISTI</t>
  </si>
  <si>
    <t>B1500210830</t>
  </si>
  <si>
    <t>SERVICIO SUMINISTRO DE AGUA ESTACIONES SABANA DE LA MAR - HATO MAYOR</t>
  </si>
  <si>
    <t>B1500113686</t>
  </si>
  <si>
    <t>COMPAÑIA DOMINICANA DE TELEFONO S. A.</t>
  </si>
  <si>
    <t>SERVICIO FLOTA DE ESTA ONAMET</t>
  </si>
  <si>
    <t>B1500114485</t>
  </si>
  <si>
    <t>B1500113687</t>
  </si>
  <si>
    <t>SERVICIO DE INTERNET ARROYO BARRIL</t>
  </si>
  <si>
    <t>B1500113689</t>
  </si>
  <si>
    <t>SERVICIO DE INTERNET BOYA</t>
  </si>
  <si>
    <t>B1500035350</t>
  </si>
  <si>
    <t>ALTICE DOMINICANA S. A</t>
  </si>
  <si>
    <t>B1500035168</t>
  </si>
  <si>
    <t xml:space="preserve">SERVICIO DE INTERNET BARAHONA </t>
  </si>
  <si>
    <t>B1500034917</t>
  </si>
  <si>
    <t>SERVICIO TELEFONICO SANTIAGO</t>
  </si>
  <si>
    <t>DICIEMBRE</t>
  </si>
  <si>
    <t xml:space="preserve">                                               </t>
  </si>
  <si>
    <t xml:space="preserve">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</si>
</sst>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rgb="FFFF0000"/>
      <name val="Palatino Linotype"/>
      <family val="1"/>
    </font>
    <font>
      <sz val="16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4" fontId="2" fillId="0" borderId="2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right" vertical="center"/>
    </xf>
    <xf numFmtId="0" fontId="0" fillId="0" borderId="0" xfId="0" applyFill="1"/>
    <xf numFmtId="0" fontId="3" fillId="0" borderId="0" xfId="0" applyFont="1" applyBorder="1"/>
    <xf numFmtId="0" fontId="3" fillId="0" borderId="0" xfId="0" applyFont="1"/>
    <xf numFmtId="4" fontId="4" fillId="0" borderId="4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14" fontId="5" fillId="0" borderId="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4" fontId="5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164" fontId="13" fillId="0" borderId="4" xfId="3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left" vertical="center"/>
    </xf>
    <xf numFmtId="4" fontId="4" fillId="0" borderId="6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/>
    <xf numFmtId="0" fontId="17" fillId="0" borderId="0" xfId="0" applyFont="1" applyBorder="1"/>
    <xf numFmtId="0" fontId="0" fillId="0" borderId="0" xfId="0" applyFont="1" applyBorder="1"/>
    <xf numFmtId="0" fontId="2" fillId="0" borderId="0" xfId="0" applyFont="1" applyBorder="1"/>
    <xf numFmtId="4" fontId="0" fillId="0" borderId="0" xfId="0" applyNumberFormat="1"/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</cellXfs>
  <cellStyles count="4">
    <cellStyle name="Millares" xfId="3" builtinId="3"/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40483</xdr:colOff>
      <xdr:row>0</xdr:row>
      <xdr:rowOff>0</xdr:rowOff>
    </xdr:from>
    <xdr:to>
      <xdr:col>12</xdr:col>
      <xdr:colOff>402336</xdr:colOff>
      <xdr:row>0</xdr:row>
      <xdr:rowOff>2966</xdr:rowOff>
    </xdr:to>
    <xdr:pic>
      <xdr:nvPicPr>
        <xdr:cNvPr id="6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51333" y="671513"/>
          <a:ext cx="1285778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361950</xdr:colOff>
      <xdr:row>6</xdr:row>
      <xdr:rowOff>28575</xdr:rowOff>
    </xdr:from>
    <xdr:to>
      <xdr:col>3</xdr:col>
      <xdr:colOff>1030432</xdr:colOff>
      <xdr:row>6</xdr:row>
      <xdr:rowOff>29698</xdr:rowOff>
    </xdr:to>
    <xdr:pic>
      <xdr:nvPicPr>
        <xdr:cNvPr id="7" name="1 Imagen" descr="escudodominicano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352550"/>
          <a:ext cx="1343025" cy="1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1160320</xdr:colOff>
      <xdr:row>6</xdr:row>
      <xdr:rowOff>17318</xdr:rowOff>
    </xdr:from>
    <xdr:to>
      <xdr:col>3</xdr:col>
      <xdr:colOff>2537113</xdr:colOff>
      <xdr:row>6</xdr:row>
      <xdr:rowOff>25978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6000752" y="1099704"/>
          <a:ext cx="1376793" cy="866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1229588</xdr:colOff>
      <xdr:row>0</xdr:row>
      <xdr:rowOff>38102</xdr:rowOff>
    </xdr:from>
    <xdr:to>
      <xdr:col>3</xdr:col>
      <xdr:colOff>2459181</xdr:colOff>
      <xdr:row>3</xdr:row>
      <xdr:rowOff>190818</xdr:rowOff>
    </xdr:to>
    <xdr:pic>
      <xdr:nvPicPr>
        <xdr:cNvPr id="10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0020" y="38102"/>
          <a:ext cx="1229593" cy="663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abSelected="1" topLeftCell="A36" zoomScale="70" zoomScaleNormal="70" workbookViewId="0">
      <selection activeCell="A47" sqref="A47"/>
    </sheetView>
  </sheetViews>
  <sheetFormatPr baseColWidth="10" defaultRowHeight="15" x14ac:dyDescent="0.25"/>
  <cols>
    <col min="1" max="1" width="15.42578125" customWidth="1"/>
    <col min="2" max="2" width="13.7109375" customWidth="1"/>
    <col min="3" max="3" width="43.42578125" customWidth="1"/>
    <col min="4" max="4" width="49.140625" customWidth="1"/>
    <col min="5" max="5" width="15.28515625" customWidth="1"/>
    <col min="6" max="7" width="14.28515625" customWidth="1"/>
    <col min="8" max="9" width="12.7109375" customWidth="1"/>
    <col min="10" max="10" width="30" customWidth="1"/>
    <col min="11" max="11" width="16" customWidth="1"/>
  </cols>
  <sheetData>
    <row r="1" spans="1:15" ht="12.75" customHeight="1" x14ac:dyDescent="0.25">
      <c r="A1" s="1"/>
      <c r="B1" s="1"/>
      <c r="C1" s="1"/>
      <c r="D1" s="1"/>
      <c r="E1" s="1"/>
      <c r="F1" s="48"/>
      <c r="G1" s="48"/>
      <c r="H1" s="1"/>
      <c r="I1" s="48"/>
      <c r="K1" s="11"/>
    </row>
    <row r="2" spans="1:15" ht="11.25" customHeight="1" x14ac:dyDescent="0.25">
      <c r="A2" s="1"/>
      <c r="B2" s="1"/>
      <c r="C2" s="1"/>
      <c r="D2" s="1"/>
      <c r="E2" s="1"/>
      <c r="F2" s="48"/>
      <c r="G2" s="48"/>
      <c r="H2" s="1"/>
      <c r="I2" s="48"/>
      <c r="K2" s="11"/>
    </row>
    <row r="3" spans="1:15" s="9" customFormat="1" ht="15.75" x14ac:dyDescent="0.25">
      <c r="A3" s="1"/>
      <c r="B3" s="1"/>
      <c r="C3" s="18"/>
      <c r="D3" s="18"/>
      <c r="E3" s="18"/>
      <c r="F3" s="18"/>
      <c r="G3" s="18"/>
      <c r="H3" s="1"/>
      <c r="I3" s="48"/>
      <c r="J3"/>
      <c r="K3" s="11"/>
      <c r="L3"/>
      <c r="M3"/>
      <c r="N3"/>
      <c r="O3"/>
    </row>
    <row r="4" spans="1:15" s="9" customFormat="1" ht="15.75" x14ac:dyDescent="0.25">
      <c r="A4" s="1"/>
      <c r="B4" s="1"/>
      <c r="C4" s="18"/>
      <c r="D4" s="18"/>
      <c r="E4" s="18"/>
      <c r="F4" s="18"/>
      <c r="G4" s="18"/>
      <c r="H4" s="1"/>
      <c r="I4" s="48"/>
      <c r="J4"/>
      <c r="K4" s="11"/>
      <c r="L4"/>
      <c r="M4"/>
      <c r="N4"/>
      <c r="O4"/>
    </row>
    <row r="5" spans="1:15" s="9" customFormat="1" ht="15" customHeight="1" x14ac:dyDescent="0.25">
      <c r="A5" s="1"/>
      <c r="B5" s="1"/>
      <c r="C5" s="20"/>
      <c r="D5" s="21" t="s">
        <v>19</v>
      </c>
      <c r="E5" s="18"/>
      <c r="F5" s="18"/>
      <c r="G5" s="18"/>
      <c r="H5" s="1"/>
      <c r="I5" s="48"/>
      <c r="J5"/>
      <c r="K5"/>
      <c r="L5"/>
      <c r="M5"/>
      <c r="N5"/>
      <c r="O5"/>
    </row>
    <row r="6" spans="1:15" s="9" customFormat="1" ht="14.25" customHeight="1" x14ac:dyDescent="0.25">
      <c r="A6" s="1"/>
      <c r="B6" s="1"/>
      <c r="C6" s="20"/>
      <c r="D6" s="22" t="s">
        <v>15</v>
      </c>
      <c r="E6" s="18"/>
      <c r="F6" s="18"/>
      <c r="G6" s="18"/>
      <c r="H6" s="1"/>
      <c r="I6" s="48"/>
      <c r="J6"/>
      <c r="K6"/>
      <c r="L6"/>
      <c r="M6"/>
      <c r="N6"/>
      <c r="O6"/>
    </row>
    <row r="7" spans="1:15" s="9" customFormat="1" ht="25.5" customHeight="1" x14ac:dyDescent="0.35">
      <c r="A7" s="20"/>
      <c r="B7" s="20"/>
      <c r="D7" s="58" t="s">
        <v>16</v>
      </c>
      <c r="E7" s="23"/>
      <c r="F7" s="23"/>
      <c r="G7" s="23"/>
      <c r="H7" s="24"/>
      <c r="I7" s="24"/>
      <c r="J7" s="19"/>
      <c r="K7"/>
      <c r="L7"/>
      <c r="M7"/>
      <c r="N7"/>
      <c r="O7"/>
    </row>
    <row r="8" spans="1:15" s="9" customFormat="1" ht="20.25" customHeight="1" x14ac:dyDescent="0.25">
      <c r="A8" s="60" t="s">
        <v>30</v>
      </c>
      <c r="B8" s="60"/>
      <c r="C8" s="60"/>
      <c r="D8" s="60"/>
      <c r="E8" s="60"/>
      <c r="F8" s="60"/>
      <c r="G8" s="60"/>
      <c r="H8" s="60"/>
      <c r="I8" s="60"/>
      <c r="J8" s="10"/>
      <c r="K8"/>
      <c r="L8"/>
      <c r="M8"/>
      <c r="N8"/>
      <c r="O8"/>
    </row>
    <row r="9" spans="1:15" ht="18" customHeight="1" x14ac:dyDescent="0.25">
      <c r="A9" s="59"/>
      <c r="B9" s="59"/>
      <c r="C9" s="59"/>
      <c r="D9" s="25" t="s">
        <v>29</v>
      </c>
      <c r="E9" s="25"/>
      <c r="F9" s="25"/>
      <c r="G9" s="25"/>
      <c r="H9" s="25"/>
      <c r="I9" s="25"/>
      <c r="J9" s="10"/>
      <c r="K9" s="9"/>
      <c r="L9" s="9"/>
      <c r="M9" s="9"/>
      <c r="N9" s="9"/>
      <c r="O9" s="9"/>
    </row>
    <row r="10" spans="1:15" ht="15.75" customHeight="1" thickBot="1" x14ac:dyDescent="0.3">
      <c r="A10" s="38"/>
      <c r="B10" s="38"/>
      <c r="C10" s="38"/>
      <c r="D10" s="38"/>
      <c r="E10" s="38"/>
      <c r="F10" s="38"/>
      <c r="G10" s="38"/>
      <c r="H10" s="38"/>
      <c r="I10" s="38"/>
      <c r="K10" s="9"/>
      <c r="L10" s="9"/>
      <c r="M10" s="9"/>
      <c r="N10" s="9"/>
      <c r="O10" s="9"/>
    </row>
    <row r="11" spans="1:15" ht="25.5" customHeight="1" thickBot="1" x14ac:dyDescent="0.3">
      <c r="A11" s="39" t="s">
        <v>20</v>
      </c>
      <c r="B11" s="40" t="s">
        <v>0</v>
      </c>
      <c r="C11" s="41" t="s">
        <v>21</v>
      </c>
      <c r="D11" s="41" t="s">
        <v>1</v>
      </c>
      <c r="E11" s="41" t="s">
        <v>22</v>
      </c>
      <c r="F11" s="41" t="s">
        <v>23</v>
      </c>
      <c r="G11" s="41" t="s">
        <v>24</v>
      </c>
      <c r="H11" s="41" t="s">
        <v>25</v>
      </c>
      <c r="I11" s="50" t="s">
        <v>26</v>
      </c>
      <c r="K11" s="9"/>
      <c r="L11" s="9"/>
      <c r="M11" s="9"/>
      <c r="N11" s="9"/>
      <c r="O11" s="9"/>
    </row>
    <row r="12" spans="1:15" ht="24.95" customHeight="1" x14ac:dyDescent="0.25">
      <c r="A12" s="30" t="s">
        <v>2</v>
      </c>
      <c r="B12" s="34">
        <v>42973</v>
      </c>
      <c r="C12" s="4" t="s">
        <v>3</v>
      </c>
      <c r="D12" s="4" t="s">
        <v>4</v>
      </c>
      <c r="E12" s="12">
        <v>173800</v>
      </c>
      <c r="F12" s="12">
        <v>0</v>
      </c>
      <c r="G12" s="12">
        <f>+E12</f>
        <v>173800</v>
      </c>
      <c r="H12" s="49" t="s">
        <v>2</v>
      </c>
      <c r="I12" s="51" t="s">
        <v>27</v>
      </c>
      <c r="K12" s="13"/>
    </row>
    <row r="13" spans="1:15" ht="24.95" customHeight="1" x14ac:dyDescent="0.25">
      <c r="A13" s="31" t="s">
        <v>12</v>
      </c>
      <c r="B13" s="35">
        <v>44088</v>
      </c>
      <c r="C13" s="7" t="s">
        <v>5</v>
      </c>
      <c r="D13" s="7" t="s">
        <v>6</v>
      </c>
      <c r="E13" s="8">
        <v>5130902.76</v>
      </c>
      <c r="F13" s="8">
        <v>2000000</v>
      </c>
      <c r="G13" s="8">
        <f>+E13-F13</f>
        <v>3130902.76</v>
      </c>
      <c r="H13" s="49" t="s">
        <v>2</v>
      </c>
      <c r="I13" s="49" t="s">
        <v>27</v>
      </c>
      <c r="K13" s="14"/>
    </row>
    <row r="14" spans="1:15" ht="24.95" customHeight="1" x14ac:dyDescent="0.25">
      <c r="A14" s="32" t="s">
        <v>7</v>
      </c>
      <c r="B14" s="36">
        <v>43419</v>
      </c>
      <c r="C14" s="3" t="s">
        <v>8</v>
      </c>
      <c r="D14" s="3" t="s">
        <v>9</v>
      </c>
      <c r="E14" s="8">
        <v>21092.5</v>
      </c>
      <c r="F14" s="8">
        <v>0</v>
      </c>
      <c r="G14" s="8">
        <f>+E14</f>
        <v>21092.5</v>
      </c>
      <c r="H14" s="49" t="s">
        <v>84</v>
      </c>
      <c r="I14" s="49" t="s">
        <v>27</v>
      </c>
    </row>
    <row r="15" spans="1:15" ht="24.95" customHeight="1" x14ac:dyDescent="0.25">
      <c r="A15" s="32" t="s">
        <v>31</v>
      </c>
      <c r="B15" s="36">
        <v>44180</v>
      </c>
      <c r="C15" s="3" t="s">
        <v>32</v>
      </c>
      <c r="D15" s="3" t="s">
        <v>33</v>
      </c>
      <c r="E15" s="8">
        <v>876790.03</v>
      </c>
      <c r="F15" s="8">
        <v>0</v>
      </c>
      <c r="G15" s="8">
        <f t="shared" ref="G15:G43" si="0">+E15</f>
        <v>876790.03</v>
      </c>
      <c r="H15" s="49" t="s">
        <v>84</v>
      </c>
      <c r="I15" s="49" t="s">
        <v>27</v>
      </c>
    </row>
    <row r="16" spans="1:15" ht="24.95" customHeight="1" x14ac:dyDescent="0.25">
      <c r="A16" s="42" t="s">
        <v>34</v>
      </c>
      <c r="B16" s="36">
        <v>44529</v>
      </c>
      <c r="C16" s="3" t="s">
        <v>32</v>
      </c>
      <c r="D16" s="3" t="s">
        <v>33</v>
      </c>
      <c r="E16" s="8">
        <v>930106.75</v>
      </c>
      <c r="F16" s="8">
        <v>0</v>
      </c>
      <c r="G16" s="8">
        <f t="shared" si="0"/>
        <v>930106.75</v>
      </c>
      <c r="H16" s="49" t="s">
        <v>84</v>
      </c>
      <c r="I16" s="49" t="s">
        <v>27</v>
      </c>
    </row>
    <row r="17" spans="1:9" ht="24.95" customHeight="1" x14ac:dyDescent="0.25">
      <c r="A17" s="42" t="s">
        <v>35</v>
      </c>
      <c r="B17" s="43">
        <v>44519</v>
      </c>
      <c r="C17" s="44" t="s">
        <v>36</v>
      </c>
      <c r="D17" s="3" t="s">
        <v>37</v>
      </c>
      <c r="E17" s="45">
        <v>42993.3</v>
      </c>
      <c r="F17" s="8">
        <v>0</v>
      </c>
      <c r="G17" s="8">
        <f t="shared" si="0"/>
        <v>42993.3</v>
      </c>
      <c r="H17" s="49" t="s">
        <v>84</v>
      </c>
      <c r="I17" s="49" t="s">
        <v>27</v>
      </c>
    </row>
    <row r="18" spans="1:9" s="9" customFormat="1" ht="24.95" customHeight="1" x14ac:dyDescent="0.25">
      <c r="A18" s="31" t="s">
        <v>38</v>
      </c>
      <c r="B18" s="36">
        <v>44417</v>
      </c>
      <c r="C18" s="3" t="s">
        <v>39</v>
      </c>
      <c r="D18" s="46" t="s">
        <v>40</v>
      </c>
      <c r="E18" s="8">
        <v>2310</v>
      </c>
      <c r="F18" s="8">
        <v>0</v>
      </c>
      <c r="G18" s="8">
        <f t="shared" si="0"/>
        <v>2310</v>
      </c>
      <c r="H18" s="49" t="s">
        <v>84</v>
      </c>
      <c r="I18" s="49" t="s">
        <v>27</v>
      </c>
    </row>
    <row r="19" spans="1:9" ht="24.95" customHeight="1" x14ac:dyDescent="0.25">
      <c r="A19" s="31" t="s">
        <v>41</v>
      </c>
      <c r="B19" s="36">
        <v>44447</v>
      </c>
      <c r="C19" s="3" t="s">
        <v>39</v>
      </c>
      <c r="D19" s="46" t="s">
        <v>40</v>
      </c>
      <c r="E19" s="47">
        <v>2255</v>
      </c>
      <c r="F19" s="8">
        <v>0</v>
      </c>
      <c r="G19" s="8">
        <f t="shared" si="0"/>
        <v>2255</v>
      </c>
      <c r="H19" s="49" t="s">
        <v>84</v>
      </c>
      <c r="I19" s="49" t="s">
        <v>27</v>
      </c>
    </row>
    <row r="20" spans="1:9" ht="24.95" customHeight="1" x14ac:dyDescent="0.25">
      <c r="A20" s="32" t="s">
        <v>42</v>
      </c>
      <c r="B20" s="36">
        <v>44456</v>
      </c>
      <c r="C20" s="3" t="s">
        <v>39</v>
      </c>
      <c r="D20" s="46" t="s">
        <v>40</v>
      </c>
      <c r="E20" s="8">
        <v>1870</v>
      </c>
      <c r="F20" s="8">
        <v>0</v>
      </c>
      <c r="G20" s="8">
        <f t="shared" si="0"/>
        <v>1870</v>
      </c>
      <c r="H20" s="49" t="s">
        <v>84</v>
      </c>
      <c r="I20" s="49" t="s">
        <v>27</v>
      </c>
    </row>
    <row r="21" spans="1:9" ht="24.95" customHeight="1" x14ac:dyDescent="0.25">
      <c r="A21" s="32" t="s">
        <v>43</v>
      </c>
      <c r="B21" s="36">
        <v>44466</v>
      </c>
      <c r="C21" s="3" t="s">
        <v>39</v>
      </c>
      <c r="D21" s="46" t="s">
        <v>40</v>
      </c>
      <c r="E21" s="8">
        <v>1430</v>
      </c>
      <c r="F21" s="8">
        <v>0</v>
      </c>
      <c r="G21" s="8">
        <f t="shared" si="0"/>
        <v>1430</v>
      </c>
      <c r="H21" s="49" t="s">
        <v>84</v>
      </c>
      <c r="I21" s="49" t="s">
        <v>27</v>
      </c>
    </row>
    <row r="22" spans="1:9" s="9" customFormat="1" ht="24.95" customHeight="1" x14ac:dyDescent="0.25">
      <c r="A22" s="32" t="s">
        <v>44</v>
      </c>
      <c r="B22" s="36">
        <v>44475</v>
      </c>
      <c r="C22" s="3" t="s">
        <v>39</v>
      </c>
      <c r="D22" s="46" t="s">
        <v>40</v>
      </c>
      <c r="E22" s="8">
        <v>1980</v>
      </c>
      <c r="F22" s="8">
        <v>0</v>
      </c>
      <c r="G22" s="8">
        <f t="shared" si="0"/>
        <v>1980</v>
      </c>
      <c r="H22" s="49" t="s">
        <v>84</v>
      </c>
      <c r="I22" s="49" t="s">
        <v>27</v>
      </c>
    </row>
    <row r="23" spans="1:9" ht="24.95" customHeight="1" x14ac:dyDescent="0.25">
      <c r="A23" s="32" t="s">
        <v>45</v>
      </c>
      <c r="B23" s="36">
        <v>44482</v>
      </c>
      <c r="C23" s="3" t="s">
        <v>39</v>
      </c>
      <c r="D23" s="46" t="s">
        <v>40</v>
      </c>
      <c r="E23" s="8">
        <v>1705</v>
      </c>
      <c r="F23" s="8">
        <v>0</v>
      </c>
      <c r="G23" s="8">
        <f t="shared" si="0"/>
        <v>1705</v>
      </c>
      <c r="H23" s="49" t="s">
        <v>84</v>
      </c>
      <c r="I23" s="49" t="s">
        <v>27</v>
      </c>
    </row>
    <row r="24" spans="1:9" ht="24.95" customHeight="1" x14ac:dyDescent="0.25">
      <c r="A24" s="32" t="s">
        <v>46</v>
      </c>
      <c r="B24" s="36">
        <v>44517</v>
      </c>
      <c r="C24" s="3" t="s">
        <v>39</v>
      </c>
      <c r="D24" s="46" t="s">
        <v>40</v>
      </c>
      <c r="E24" s="8">
        <v>1265</v>
      </c>
      <c r="F24" s="8">
        <v>0</v>
      </c>
      <c r="G24" s="8">
        <f t="shared" si="0"/>
        <v>1265</v>
      </c>
      <c r="H24" s="49" t="s">
        <v>84</v>
      </c>
      <c r="I24" s="49" t="s">
        <v>27</v>
      </c>
    </row>
    <row r="25" spans="1:9" ht="24.95" customHeight="1" x14ac:dyDescent="0.25">
      <c r="A25" s="32" t="s">
        <v>47</v>
      </c>
      <c r="B25" s="36">
        <v>44503</v>
      </c>
      <c r="C25" s="3" t="s">
        <v>39</v>
      </c>
      <c r="D25" s="46" t="s">
        <v>40</v>
      </c>
      <c r="E25" s="8">
        <v>1540</v>
      </c>
      <c r="F25" s="8">
        <v>0</v>
      </c>
      <c r="G25" s="8">
        <f t="shared" si="0"/>
        <v>1540</v>
      </c>
      <c r="H25" s="49" t="s">
        <v>84</v>
      </c>
      <c r="I25" s="49" t="s">
        <v>27</v>
      </c>
    </row>
    <row r="26" spans="1:9" ht="24.95" customHeight="1" x14ac:dyDescent="0.25">
      <c r="A26" s="32" t="s">
        <v>48</v>
      </c>
      <c r="B26" s="36">
        <v>44511</v>
      </c>
      <c r="C26" s="3" t="s">
        <v>39</v>
      </c>
      <c r="D26" s="46" t="s">
        <v>40</v>
      </c>
      <c r="E26" s="8">
        <v>1650</v>
      </c>
      <c r="F26" s="8">
        <v>0</v>
      </c>
      <c r="G26" s="8">
        <f t="shared" si="0"/>
        <v>1650</v>
      </c>
      <c r="H26" s="49" t="s">
        <v>84</v>
      </c>
      <c r="I26" s="49" t="s">
        <v>27</v>
      </c>
    </row>
    <row r="27" spans="1:9" ht="33.75" customHeight="1" x14ac:dyDescent="0.25">
      <c r="A27" s="32" t="s">
        <v>49</v>
      </c>
      <c r="B27" s="36">
        <v>44512</v>
      </c>
      <c r="C27" s="3" t="s">
        <v>18</v>
      </c>
      <c r="D27" s="3" t="s">
        <v>50</v>
      </c>
      <c r="E27" s="8">
        <v>3249</v>
      </c>
      <c r="F27" s="8">
        <v>0</v>
      </c>
      <c r="G27" s="8">
        <f t="shared" si="0"/>
        <v>3249</v>
      </c>
      <c r="H27" s="49" t="s">
        <v>84</v>
      </c>
      <c r="I27" s="49" t="s">
        <v>27</v>
      </c>
    </row>
    <row r="28" spans="1:9" ht="36.75" customHeight="1" x14ac:dyDescent="0.25">
      <c r="A28" s="32" t="s">
        <v>51</v>
      </c>
      <c r="B28" s="36">
        <v>44501</v>
      </c>
      <c r="C28" s="3" t="s">
        <v>52</v>
      </c>
      <c r="D28" s="3" t="s">
        <v>17</v>
      </c>
      <c r="E28" s="8">
        <v>759.74</v>
      </c>
      <c r="F28" s="8">
        <v>0</v>
      </c>
      <c r="G28" s="8">
        <f t="shared" si="0"/>
        <v>759.74</v>
      </c>
      <c r="H28" s="49" t="s">
        <v>84</v>
      </c>
      <c r="I28" s="49" t="s">
        <v>27</v>
      </c>
    </row>
    <row r="29" spans="1:9" ht="24.95" customHeight="1" x14ac:dyDescent="0.25">
      <c r="A29" s="32" t="s">
        <v>53</v>
      </c>
      <c r="B29" s="36">
        <v>44519</v>
      </c>
      <c r="C29" s="3" t="s">
        <v>54</v>
      </c>
      <c r="D29" s="46" t="s">
        <v>55</v>
      </c>
      <c r="E29" s="8">
        <v>261921.6</v>
      </c>
      <c r="F29" s="8">
        <v>0</v>
      </c>
      <c r="G29" s="8">
        <f t="shared" si="0"/>
        <v>261921.6</v>
      </c>
      <c r="H29" s="49" t="s">
        <v>84</v>
      </c>
      <c r="I29" s="49" t="s">
        <v>27</v>
      </c>
    </row>
    <row r="30" spans="1:9" ht="24.95" customHeight="1" x14ac:dyDescent="0.25">
      <c r="A30" s="32" t="s">
        <v>56</v>
      </c>
      <c r="B30" s="36">
        <v>44519</v>
      </c>
      <c r="C30" s="3" t="s">
        <v>54</v>
      </c>
      <c r="D30" s="46" t="s">
        <v>57</v>
      </c>
      <c r="E30" s="8">
        <v>2364.2600000000002</v>
      </c>
      <c r="F30" s="8">
        <v>0</v>
      </c>
      <c r="G30" s="8">
        <f t="shared" si="0"/>
        <v>2364.2600000000002</v>
      </c>
      <c r="H30" s="49" t="s">
        <v>84</v>
      </c>
      <c r="I30" s="49" t="s">
        <v>27</v>
      </c>
    </row>
    <row r="31" spans="1:9" ht="24.95" customHeight="1" x14ac:dyDescent="0.25">
      <c r="A31" s="32" t="s">
        <v>58</v>
      </c>
      <c r="B31" s="36">
        <v>44520</v>
      </c>
      <c r="C31" s="3" t="s">
        <v>54</v>
      </c>
      <c r="D31" s="46" t="s">
        <v>59</v>
      </c>
      <c r="E31" s="8">
        <v>134.74</v>
      </c>
      <c r="F31" s="8">
        <v>0</v>
      </c>
      <c r="G31" s="8">
        <f t="shared" si="0"/>
        <v>134.74</v>
      </c>
      <c r="H31" s="49" t="s">
        <v>84</v>
      </c>
      <c r="I31" s="49" t="s">
        <v>27</v>
      </c>
    </row>
    <row r="32" spans="1:9" ht="24.95" customHeight="1" x14ac:dyDescent="0.25">
      <c r="A32" s="32" t="s">
        <v>60</v>
      </c>
      <c r="B32" s="36">
        <v>44502</v>
      </c>
      <c r="C32" s="3" t="s">
        <v>61</v>
      </c>
      <c r="D32" s="46" t="s">
        <v>13</v>
      </c>
      <c r="E32" s="8">
        <v>984</v>
      </c>
      <c r="F32" s="8">
        <v>0</v>
      </c>
      <c r="G32" s="8">
        <f t="shared" si="0"/>
        <v>984</v>
      </c>
      <c r="H32" s="49" t="s">
        <v>84</v>
      </c>
      <c r="I32" s="49" t="s">
        <v>27</v>
      </c>
    </row>
    <row r="33" spans="1:9" ht="24.95" customHeight="1" x14ac:dyDescent="0.25">
      <c r="A33" s="32" t="s">
        <v>62</v>
      </c>
      <c r="B33" s="36">
        <v>44502</v>
      </c>
      <c r="C33" s="3" t="s">
        <v>61</v>
      </c>
      <c r="D33" s="46" t="s">
        <v>63</v>
      </c>
      <c r="E33" s="8">
        <v>655</v>
      </c>
      <c r="F33" s="8">
        <v>0</v>
      </c>
      <c r="G33" s="8">
        <f t="shared" si="0"/>
        <v>655</v>
      </c>
      <c r="H33" s="49" t="s">
        <v>84</v>
      </c>
      <c r="I33" s="49" t="s">
        <v>27</v>
      </c>
    </row>
    <row r="34" spans="1:9" ht="36.75" customHeight="1" x14ac:dyDescent="0.25">
      <c r="A34" s="32" t="s">
        <v>64</v>
      </c>
      <c r="B34" s="36">
        <v>44503</v>
      </c>
      <c r="C34" s="3" t="s">
        <v>10</v>
      </c>
      <c r="D34" s="3" t="s">
        <v>65</v>
      </c>
      <c r="E34" s="8">
        <v>540</v>
      </c>
      <c r="F34" s="8">
        <v>0</v>
      </c>
      <c r="G34" s="8">
        <f t="shared" si="0"/>
        <v>540</v>
      </c>
      <c r="H34" s="49" t="s">
        <v>84</v>
      </c>
      <c r="I34" s="49" t="s">
        <v>27</v>
      </c>
    </row>
    <row r="35" spans="1:9" ht="24.95" customHeight="1" x14ac:dyDescent="0.25">
      <c r="A35" s="32" t="s">
        <v>66</v>
      </c>
      <c r="B35" s="36">
        <v>44503</v>
      </c>
      <c r="C35" s="3" t="s">
        <v>10</v>
      </c>
      <c r="D35" s="46" t="s">
        <v>67</v>
      </c>
      <c r="E35" s="8">
        <v>540</v>
      </c>
      <c r="F35" s="8">
        <v>0</v>
      </c>
      <c r="G35" s="8">
        <f t="shared" si="0"/>
        <v>540</v>
      </c>
      <c r="H35" s="49" t="s">
        <v>84</v>
      </c>
      <c r="I35" s="49" t="s">
        <v>27</v>
      </c>
    </row>
    <row r="36" spans="1:9" ht="35.25" customHeight="1" x14ac:dyDescent="0.25">
      <c r="A36" s="32" t="s">
        <v>68</v>
      </c>
      <c r="B36" s="36">
        <v>44503</v>
      </c>
      <c r="C36" s="3" t="s">
        <v>10</v>
      </c>
      <c r="D36" s="3" t="s">
        <v>69</v>
      </c>
      <c r="E36" s="8">
        <v>540</v>
      </c>
      <c r="F36" s="8">
        <v>0</v>
      </c>
      <c r="G36" s="8">
        <f t="shared" si="0"/>
        <v>540</v>
      </c>
      <c r="H36" s="49" t="s">
        <v>84</v>
      </c>
      <c r="I36" s="49" t="s">
        <v>27</v>
      </c>
    </row>
    <row r="37" spans="1:9" ht="24.95" customHeight="1" x14ac:dyDescent="0.25">
      <c r="A37" s="32" t="s">
        <v>70</v>
      </c>
      <c r="B37" s="36">
        <v>44528</v>
      </c>
      <c r="C37" s="3" t="s">
        <v>71</v>
      </c>
      <c r="D37" s="46" t="s">
        <v>72</v>
      </c>
      <c r="E37" s="8">
        <v>85173.67</v>
      </c>
      <c r="F37" s="8">
        <v>0</v>
      </c>
      <c r="G37" s="8">
        <f t="shared" si="0"/>
        <v>85173.67</v>
      </c>
      <c r="H37" s="49" t="s">
        <v>84</v>
      </c>
      <c r="I37" s="49" t="s">
        <v>27</v>
      </c>
    </row>
    <row r="38" spans="1:9" ht="24.95" customHeight="1" x14ac:dyDescent="0.25">
      <c r="A38" s="32" t="s">
        <v>73</v>
      </c>
      <c r="B38" s="36">
        <v>44528</v>
      </c>
      <c r="C38" s="3" t="s">
        <v>71</v>
      </c>
      <c r="D38" s="46" t="s">
        <v>14</v>
      </c>
      <c r="E38" s="8">
        <v>51936.53</v>
      </c>
      <c r="F38" s="8">
        <v>0</v>
      </c>
      <c r="G38" s="8">
        <f t="shared" si="0"/>
        <v>51936.53</v>
      </c>
      <c r="H38" s="49" t="s">
        <v>84</v>
      </c>
      <c r="I38" s="49" t="s">
        <v>27</v>
      </c>
    </row>
    <row r="39" spans="1:9" ht="24.95" customHeight="1" x14ac:dyDescent="0.25">
      <c r="A39" s="32" t="s">
        <v>74</v>
      </c>
      <c r="B39" s="36">
        <v>44528</v>
      </c>
      <c r="C39" s="3" t="s">
        <v>71</v>
      </c>
      <c r="D39" s="46" t="s">
        <v>75</v>
      </c>
      <c r="E39" s="8">
        <v>2073.5</v>
      </c>
      <c r="F39" s="8">
        <v>0</v>
      </c>
      <c r="G39" s="8">
        <f t="shared" si="0"/>
        <v>2073.5</v>
      </c>
      <c r="H39" s="49" t="s">
        <v>84</v>
      </c>
      <c r="I39" s="49" t="s">
        <v>27</v>
      </c>
    </row>
    <row r="40" spans="1:9" ht="24.95" customHeight="1" x14ac:dyDescent="0.25">
      <c r="A40" s="32" t="s">
        <v>76</v>
      </c>
      <c r="B40" s="36">
        <v>44528</v>
      </c>
      <c r="C40" s="3" t="s">
        <v>71</v>
      </c>
      <c r="D40" s="46" t="s">
        <v>77</v>
      </c>
      <c r="E40" s="8">
        <v>1033.5</v>
      </c>
      <c r="F40" s="8">
        <v>0</v>
      </c>
      <c r="G40" s="8">
        <f t="shared" si="0"/>
        <v>1033.5</v>
      </c>
      <c r="H40" s="49" t="s">
        <v>84</v>
      </c>
      <c r="I40" s="49" t="s">
        <v>27</v>
      </c>
    </row>
    <row r="41" spans="1:9" ht="24.95" customHeight="1" x14ac:dyDescent="0.25">
      <c r="A41" s="32" t="s">
        <v>78</v>
      </c>
      <c r="B41" s="36">
        <v>44528</v>
      </c>
      <c r="C41" s="3" t="s">
        <v>79</v>
      </c>
      <c r="D41" s="46" t="s">
        <v>11</v>
      </c>
      <c r="E41" s="8">
        <v>45347.96</v>
      </c>
      <c r="F41" s="8">
        <v>0</v>
      </c>
      <c r="G41" s="8">
        <f t="shared" si="0"/>
        <v>45347.96</v>
      </c>
      <c r="H41" s="49" t="s">
        <v>84</v>
      </c>
      <c r="I41" s="49" t="s">
        <v>27</v>
      </c>
    </row>
    <row r="42" spans="1:9" ht="24.95" customHeight="1" x14ac:dyDescent="0.25">
      <c r="A42" s="32" t="s">
        <v>80</v>
      </c>
      <c r="B42" s="36">
        <v>44524</v>
      </c>
      <c r="C42" s="3" t="s">
        <v>79</v>
      </c>
      <c r="D42" s="3" t="s">
        <v>81</v>
      </c>
      <c r="E42" s="8">
        <v>4469.91</v>
      </c>
      <c r="F42" s="8">
        <v>0</v>
      </c>
      <c r="G42" s="8">
        <f t="shared" si="0"/>
        <v>4469.91</v>
      </c>
      <c r="H42" s="49" t="s">
        <v>84</v>
      </c>
      <c r="I42" s="49" t="s">
        <v>27</v>
      </c>
    </row>
    <row r="43" spans="1:9" ht="24.95" customHeight="1" thickBot="1" x14ac:dyDescent="0.3">
      <c r="A43" s="32" t="s">
        <v>82</v>
      </c>
      <c r="B43" s="36">
        <v>44510</v>
      </c>
      <c r="C43" s="3" t="s">
        <v>79</v>
      </c>
      <c r="D43" s="3" t="s">
        <v>83</v>
      </c>
      <c r="E43" s="8">
        <v>3984.37</v>
      </c>
      <c r="F43" s="8">
        <v>0</v>
      </c>
      <c r="G43" s="8">
        <f t="shared" si="0"/>
        <v>3984.37</v>
      </c>
      <c r="H43" s="49" t="s">
        <v>84</v>
      </c>
      <c r="I43" s="49" t="s">
        <v>27</v>
      </c>
    </row>
    <row r="44" spans="1:9" ht="16.5" thickBot="1" x14ac:dyDescent="0.3">
      <c r="A44" s="33" t="s">
        <v>28</v>
      </c>
      <c r="B44" s="37"/>
      <c r="C44" s="15"/>
      <c r="D44" s="16"/>
      <c r="E44" s="2">
        <f>SUM(E12:E43)</f>
        <v>7657398.1200000001</v>
      </c>
      <c r="F44" s="2">
        <v>2000000</v>
      </c>
      <c r="G44" s="2">
        <f>SUM(G12:G43)</f>
        <v>5657398.1200000001</v>
      </c>
      <c r="H44" s="17"/>
      <c r="I44" s="17"/>
    </row>
    <row r="45" spans="1:9" ht="15.75" x14ac:dyDescent="0.25">
      <c r="A45" s="5"/>
      <c r="B45" s="26"/>
      <c r="C45" s="27"/>
      <c r="D45" s="28"/>
      <c r="E45" s="6"/>
      <c r="F45" s="6"/>
      <c r="G45" s="6"/>
      <c r="H45" s="29"/>
      <c r="I45" s="29"/>
    </row>
    <row r="46" spans="1:9" x14ac:dyDescent="0.25">
      <c r="G46" s="57"/>
    </row>
    <row r="47" spans="1:9" x14ac:dyDescent="0.25">
      <c r="A47" t="s">
        <v>86</v>
      </c>
    </row>
    <row r="51" spans="1:9" x14ac:dyDescent="0.25">
      <c r="E51" s="19"/>
      <c r="F51" s="19"/>
      <c r="G51" s="19"/>
      <c r="H51" s="19"/>
      <c r="I51" s="19"/>
    </row>
    <row r="52" spans="1:9" ht="15.75" x14ac:dyDescent="0.25">
      <c r="A52" s="55"/>
      <c r="B52" s="54"/>
      <c r="C52" s="19"/>
      <c r="E52" s="19"/>
      <c r="F52" s="56"/>
      <c r="G52" s="19"/>
      <c r="H52" s="19"/>
      <c r="I52" s="19"/>
    </row>
    <row r="53" spans="1:9" x14ac:dyDescent="0.25">
      <c r="A53" s="53" t="s">
        <v>85</v>
      </c>
      <c r="B53" s="53"/>
      <c r="C53" s="53"/>
      <c r="E53" s="19"/>
      <c r="F53" s="19"/>
      <c r="G53" s="19"/>
      <c r="H53" s="19"/>
      <c r="I53" s="19"/>
    </row>
    <row r="54" spans="1:9" x14ac:dyDescent="0.25">
      <c r="E54" s="19"/>
      <c r="F54" s="19"/>
      <c r="G54" s="19"/>
      <c r="H54" s="19"/>
      <c r="I54" s="19"/>
    </row>
    <row r="55" spans="1:9" x14ac:dyDescent="0.25">
      <c r="A55" s="52"/>
      <c r="B55" s="52"/>
      <c r="C55" s="52"/>
      <c r="D55" s="52"/>
      <c r="E55" s="61"/>
      <c r="F55" s="61"/>
      <c r="G55" s="61"/>
      <c r="H55" s="61"/>
      <c r="I55" s="61"/>
    </row>
    <row r="56" spans="1:9" x14ac:dyDescent="0.25">
      <c r="A56" s="52"/>
      <c r="B56" s="52"/>
      <c r="C56" s="52"/>
      <c r="D56" s="52"/>
      <c r="E56" s="52"/>
      <c r="F56" s="52"/>
      <c r="G56" s="52"/>
      <c r="H56" s="52"/>
      <c r="I56" s="52"/>
    </row>
    <row r="61" spans="1:9" ht="15.75" x14ac:dyDescent="0.25">
      <c r="D61" s="56"/>
    </row>
  </sheetData>
  <mergeCells count="2">
    <mergeCell ref="A9:C9"/>
    <mergeCell ref="A8:I8"/>
  </mergeCells>
  <pageMargins left="0.70866141732283472" right="0.11811023622047245" top="0.35433070866141736" bottom="0.19685039370078741" header="0.31496062992125984" footer="0.15748031496062992"/>
  <pageSetup scale="6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2022-02-22T18:48:22Z</dcterms:modified>
</cp:coreProperties>
</file>