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Hoja1" sheetId="1" r:id="rId1"/>
    <sheet name="Hoja3" sheetId="3" r:id="rId2"/>
  </sheets>
  <definedNames>
    <definedName name="_xlnm.Print_Area" localSheetId="0">Hoja1!$A$1:$I$54</definedName>
    <definedName name="_xlnm.Print_Titles" localSheetId="0">Hoja1!$1:$12</definedName>
  </definedNames>
  <calcPr calcId="152511"/>
</workbook>
</file>

<file path=xl/calcChain.xml><?xml version="1.0" encoding="utf-8"?>
<calcChain xmlns="http://schemas.openxmlformats.org/spreadsheetml/2006/main">
  <c r="F31" i="1" l="1"/>
  <c r="F30" i="1"/>
  <c r="F32" i="1" l="1"/>
  <c r="F29" i="1"/>
  <c r="F28" i="1"/>
  <c r="F27" i="1"/>
  <c r="G27" i="1"/>
  <c r="F26" i="1"/>
  <c r="G26" i="1"/>
  <c r="F25" i="1"/>
  <c r="G25" i="1"/>
  <c r="F24" i="1" l="1"/>
  <c r="G24" i="1" s="1"/>
  <c r="F35" i="1" l="1"/>
  <c r="F34" i="1"/>
  <c r="F33" i="1"/>
  <c r="F23" i="1"/>
  <c r="F22" i="1"/>
  <c r="F21" i="1"/>
  <c r="F20" i="1" l="1"/>
  <c r="F19" i="1"/>
  <c r="F18" i="1"/>
  <c r="F17" i="1"/>
  <c r="F16" i="1"/>
  <c r="F15" i="1"/>
  <c r="F14" i="1"/>
  <c r="G22" i="1"/>
  <c r="G21" i="1"/>
  <c r="F13" i="1"/>
  <c r="G34" i="1" l="1"/>
  <c r="G33" i="1"/>
  <c r="G23" i="1"/>
  <c r="G20" i="1"/>
  <c r="G19" i="1"/>
  <c r="G18" i="1"/>
  <c r="G17" i="1"/>
  <c r="G16" i="1"/>
  <c r="G15" i="1"/>
  <c r="G14" i="1"/>
  <c r="G13" i="1"/>
  <c r="G35" i="1" l="1"/>
  <c r="E35" i="1"/>
</calcChain>
</file>

<file path=xl/sharedStrings.xml><?xml version="1.0" encoding="utf-8"?>
<sst xmlns="http://schemas.openxmlformats.org/spreadsheetml/2006/main" count="129" uniqueCount="74">
  <si>
    <t>CONCEPTO</t>
  </si>
  <si>
    <t xml:space="preserve">               OFICINA NACIONAL DE METEOROLOGÍA</t>
  </si>
  <si>
    <t xml:space="preserve">FACTURA NCF </t>
  </si>
  <si>
    <t>MONTO FACTURADO</t>
  </si>
  <si>
    <t>MONTO PENDIENTE</t>
  </si>
  <si>
    <t>FECHA FIN FACTURA</t>
  </si>
  <si>
    <t>Total  EN RD$</t>
  </si>
  <si>
    <t xml:space="preserve">                                                         PREPARADO POR:</t>
  </si>
  <si>
    <t xml:space="preserve">                                               Enc. Int. Depto. De Contabilidad</t>
  </si>
  <si>
    <t>FECHA FACTURA</t>
  </si>
  <si>
    <t>PROVEEDOR</t>
  </si>
  <si>
    <t>MONTO PAGADO A LA FECHA</t>
  </si>
  <si>
    <t>ESTADO (COMPLETADO, PENDIENTE Y ATRASO)</t>
  </si>
  <si>
    <t>COMPLETADO</t>
  </si>
  <si>
    <t>VALORES EN RD$</t>
  </si>
  <si>
    <t>PAGO A PROVEEDORES CORRESPONDIENTE AL MES DE MARZO  2022</t>
  </si>
  <si>
    <t>B1500001933</t>
  </si>
  <si>
    <t>PA CATERING, SRL.</t>
  </si>
  <si>
    <t>SERVICIO SERVICIO DE ALIMENTOS Y DE MONTAJE DE ESCENARIO CON DECORACION NAVIDEÑAS</t>
  </si>
  <si>
    <t>MARZO</t>
  </si>
  <si>
    <t>B1500000107</t>
  </si>
  <si>
    <t>B1500161859</t>
  </si>
  <si>
    <t>B1500161860</t>
  </si>
  <si>
    <t>B1500161861</t>
  </si>
  <si>
    <t>B1500161863</t>
  </si>
  <si>
    <t>B1500037647</t>
  </si>
  <si>
    <t>B1500000077</t>
  </si>
  <si>
    <t>CANARIO DIESEL, SRL</t>
  </si>
  <si>
    <t>COMPRA DE GASOIL PARA PLATANTA ELECTRICA Y LOS VEHICULOS ESTA ONAMET MES DE FEBREREO</t>
  </si>
  <si>
    <t>COMPAÑIA DOMINICANA DE TELEFONO, C POR A</t>
  </si>
  <si>
    <t>SERVICIOS DE FLOTA MES DE FEBRERO</t>
  </si>
  <si>
    <t>SERVICIO TELEFONO DIRECTO DELA ESTACION CENTAL DE ESTA ONAMET DEL MES DE FEBRERO</t>
  </si>
  <si>
    <t>SERVICIO DE INTERNET DE LA ESTACION DE ARROYO BARRIL CORRESPONDIENTE AL MES DE FEBRERO</t>
  </si>
  <si>
    <t>SERVICIO DE INTERNET DE LA ESTACION DE BOYA CORRESPONDIENTE AL MES DE FEBRERO</t>
  </si>
  <si>
    <t>ALTICE</t>
  </si>
  <si>
    <t>SERVICIO DE INTERNET BARAHONA CORRESPONDIENTE AL MES DE FEBRERO</t>
  </si>
  <si>
    <t>SOELCA, SRL</t>
  </si>
  <si>
    <t>CONTRATO DE SERIVIO MANTENIMIENTO Y REPARACION DE EQUIPO</t>
  </si>
  <si>
    <t>B1500195673</t>
  </si>
  <si>
    <t>EMPRESA DISTRIBUIDORA DE ELECTRICIDAD DEL ESTE, S. A.</t>
  </si>
  <si>
    <t>SERVICIO DE ENERGIA ELECTRICA MES DE FEBRERO MONTE PLATA</t>
  </si>
  <si>
    <t>B1500193236</t>
  </si>
  <si>
    <t>B1500192195</t>
  </si>
  <si>
    <t xml:space="preserve">SERVICIO DE ENERGIA ELECTRICA ESTACON CENTRAL   MES DE FEBRRO </t>
  </si>
  <si>
    <t xml:space="preserve">SERVICIO DE ENERGIA ELECTRICA  HATO MAYOR, MES DE FEBRRO </t>
  </si>
  <si>
    <t>B1500037368</t>
  </si>
  <si>
    <t>ALTICE DOMINICANA, S. A.</t>
  </si>
  <si>
    <t>SERVICIO TELEFONO SANTIAGO MES DE FEBRERO</t>
  </si>
  <si>
    <t>B1500037813</t>
  </si>
  <si>
    <t>SERVICIO TELEFONO CENTRAL DE ESTA ONAMET MES DE FEBRERO</t>
  </si>
  <si>
    <t>B1500000505</t>
  </si>
  <si>
    <t>DIES TRADING, SRL</t>
  </si>
  <si>
    <t>COMPRA DE EQUIPOS METEOROLOGICOS (ANEMOMETRO DIGITAL COMBINADO) PARA ESTA ONAMET</t>
  </si>
  <si>
    <t>B1500000504</t>
  </si>
  <si>
    <t>COMPRA DE ACCESORIOS DE EQUIPOS METEOROLOGICOS PARA ESTA ONAMET</t>
  </si>
  <si>
    <t>B1500000081</t>
  </si>
  <si>
    <t>SERVICIO Y MANTENIMIENTO DE AIRES ACONDICIONADOS CORRESPONDIENTE AL MES DE FEBRERO 2022</t>
  </si>
  <si>
    <t>B1500187135</t>
  </si>
  <si>
    <t>B1500191388</t>
  </si>
  <si>
    <t>B1500191390</t>
  </si>
  <si>
    <t>INAPA</t>
  </si>
  <si>
    <t>PAGO SERVICIO AGUA HATO MAYOR MARZO 2022</t>
  </si>
  <si>
    <t>PAGO SERVICIO AGUA MONTE PLATA MARZO 2022</t>
  </si>
  <si>
    <t>PAGO SERVICIO AGUA MONTE CRISTE MARZO 2022</t>
  </si>
  <si>
    <t>B1500038199</t>
  </si>
  <si>
    <t>SERVICIO TELEFONO SANTIAGO MES DE MARZO 2022</t>
  </si>
  <si>
    <t>B1500088767</t>
  </si>
  <si>
    <t>CORPORACION DEL ACUEDUCTO Y ALCANTARILLADO DE SANTO DOMINGO</t>
  </si>
  <si>
    <t>CONSUMO DE AGUA CORRESPONDIENTE AL MES DE MARZO</t>
  </si>
  <si>
    <t>B1500088815</t>
  </si>
  <si>
    <t xml:space="preserve">                              </t>
  </si>
  <si>
    <t xml:space="preserve">                        </t>
  </si>
  <si>
    <t xml:space="preserve">         REPÚBLICA DOMINICANA</t>
  </si>
  <si>
    <t xml:space="preserve">                            GOBIERNO DE 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</si>
</sst>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4" fontId="1" fillId="0" borderId="2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4" fontId="3" fillId="0" borderId="5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0" xfId="0" applyFont="1" applyBorder="1"/>
    <xf numFmtId="0" fontId="2" fillId="0" borderId="0" xfId="0" applyFont="1"/>
    <xf numFmtId="4" fontId="3" fillId="0" borderId="3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4" fontId="4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15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14" fontId="4" fillId="0" borderId="5" xfId="0" applyNumberFormat="1" applyFont="1" applyFill="1" applyBorder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40483</xdr:colOff>
      <xdr:row>0</xdr:row>
      <xdr:rowOff>0</xdr:rowOff>
    </xdr:from>
    <xdr:to>
      <xdr:col>12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882940</xdr:colOff>
      <xdr:row>6</xdr:row>
      <xdr:rowOff>10680</xdr:rowOff>
    </xdr:from>
    <xdr:to>
      <xdr:col>3</xdr:col>
      <xdr:colOff>1962940</xdr:colOff>
      <xdr:row>6</xdr:row>
      <xdr:rowOff>10680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721640" y="1134630"/>
          <a:ext cx="1080000" cy="0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937684</xdr:colOff>
      <xdr:row>0</xdr:row>
      <xdr:rowOff>78164</xdr:rowOff>
    </xdr:from>
    <xdr:to>
      <xdr:col>3</xdr:col>
      <xdr:colOff>1924050</xdr:colOff>
      <xdr:row>4</xdr:row>
      <xdr:rowOff>57149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6384" y="78164"/>
          <a:ext cx="986366" cy="68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topLeftCell="A10" zoomScale="90" zoomScaleNormal="90" workbookViewId="0">
      <selection activeCell="F6" sqref="F6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7" width="14.28515625" customWidth="1"/>
    <col min="8" max="8" width="12.7109375" customWidth="1"/>
    <col min="9" max="9" width="13.42578125" customWidth="1"/>
    <col min="10" max="10" width="30" customWidth="1"/>
    <col min="11" max="11" width="16" customWidth="1"/>
  </cols>
  <sheetData>
    <row r="1" spans="1:15" ht="12.75" customHeight="1" x14ac:dyDescent="0.25">
      <c r="A1" s="1"/>
      <c r="B1" s="1"/>
      <c r="C1" s="1"/>
      <c r="D1" s="1"/>
      <c r="E1" s="1"/>
      <c r="F1" s="35"/>
      <c r="G1" s="35"/>
      <c r="H1" s="1"/>
      <c r="I1" s="35"/>
      <c r="K1" s="9"/>
    </row>
    <row r="2" spans="1:15" ht="11.25" customHeight="1" x14ac:dyDescent="0.25">
      <c r="A2" s="1"/>
      <c r="B2" s="1"/>
      <c r="C2" s="1"/>
      <c r="D2" s="1"/>
      <c r="E2" s="1"/>
      <c r="F2" s="35"/>
      <c r="G2" s="35"/>
      <c r="H2" s="1"/>
      <c r="I2" s="35"/>
      <c r="K2" s="9"/>
    </row>
    <row r="3" spans="1:15" s="7" customFormat="1" ht="15.75" x14ac:dyDescent="0.25">
      <c r="A3" s="1"/>
      <c r="B3" s="1"/>
      <c r="C3" s="16"/>
      <c r="D3" s="16"/>
      <c r="E3" s="16"/>
      <c r="F3" s="16"/>
      <c r="G3" s="16"/>
      <c r="H3" s="1"/>
      <c r="I3" s="35"/>
      <c r="J3"/>
      <c r="K3" s="9"/>
      <c r="L3"/>
      <c r="M3"/>
      <c r="N3"/>
      <c r="O3"/>
    </row>
    <row r="4" spans="1:15" s="7" customFormat="1" ht="15.75" x14ac:dyDescent="0.25">
      <c r="A4" s="1"/>
      <c r="B4" s="1"/>
      <c r="C4" s="16"/>
      <c r="D4" s="16"/>
      <c r="E4" s="16"/>
      <c r="F4" s="16"/>
      <c r="G4" s="16"/>
      <c r="H4" s="1"/>
      <c r="I4" s="35"/>
      <c r="J4"/>
      <c r="K4" s="9"/>
      <c r="L4"/>
      <c r="M4"/>
      <c r="N4"/>
      <c r="O4"/>
    </row>
    <row r="5" spans="1:15" s="7" customFormat="1" ht="18.75" customHeight="1" x14ac:dyDescent="0.25">
      <c r="A5" s="1"/>
      <c r="B5" s="1"/>
      <c r="C5" s="18"/>
      <c r="D5" s="49" t="s">
        <v>73</v>
      </c>
      <c r="E5" s="16"/>
      <c r="F5" s="16"/>
      <c r="G5" s="16"/>
      <c r="H5" s="1"/>
      <c r="I5" s="35"/>
      <c r="J5"/>
      <c r="K5"/>
      <c r="L5"/>
      <c r="M5"/>
      <c r="N5"/>
      <c r="O5"/>
    </row>
    <row r="6" spans="1:15" s="7" customFormat="1" ht="14.25" customHeight="1" x14ac:dyDescent="0.25">
      <c r="A6" s="1"/>
      <c r="B6" s="1"/>
      <c r="C6" s="18"/>
      <c r="D6" s="19" t="s">
        <v>72</v>
      </c>
      <c r="E6" s="16"/>
      <c r="F6" s="16"/>
      <c r="G6" s="16"/>
      <c r="H6" s="1"/>
      <c r="I6" s="35"/>
      <c r="J6"/>
      <c r="K6"/>
      <c r="L6"/>
      <c r="M6"/>
      <c r="N6"/>
      <c r="O6"/>
    </row>
    <row r="7" spans="1:15" s="7" customFormat="1" ht="25.5" customHeight="1" x14ac:dyDescent="0.25">
      <c r="A7" s="18"/>
      <c r="B7" s="18"/>
      <c r="D7" s="20" t="s">
        <v>1</v>
      </c>
      <c r="E7" s="21"/>
      <c r="F7" s="21"/>
      <c r="G7" s="21"/>
      <c r="H7" s="22"/>
      <c r="I7" s="22"/>
      <c r="J7" s="17"/>
      <c r="K7"/>
      <c r="L7"/>
      <c r="M7"/>
      <c r="N7"/>
      <c r="O7"/>
    </row>
    <row r="8" spans="1:15" s="7" customFormat="1" ht="9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8"/>
      <c r="K8"/>
      <c r="L8"/>
      <c r="M8"/>
      <c r="N8"/>
      <c r="O8"/>
    </row>
    <row r="9" spans="1:15" s="7" customFormat="1" ht="20.25" customHeight="1" x14ac:dyDescent="0.25">
      <c r="A9" s="51" t="s">
        <v>15</v>
      </c>
      <c r="B9" s="51"/>
      <c r="C9" s="51"/>
      <c r="D9" s="51"/>
      <c r="E9" s="51"/>
      <c r="F9" s="51"/>
      <c r="G9" s="51"/>
      <c r="H9" s="51"/>
      <c r="I9" s="51"/>
      <c r="J9" s="8"/>
      <c r="K9"/>
      <c r="L9"/>
      <c r="M9"/>
      <c r="N9"/>
      <c r="O9"/>
    </row>
    <row r="10" spans="1:15" ht="18" customHeight="1" x14ac:dyDescent="0.25">
      <c r="A10" s="50"/>
      <c r="B10" s="50"/>
      <c r="C10" s="50"/>
      <c r="D10" s="23" t="s">
        <v>14</v>
      </c>
      <c r="E10" s="23"/>
      <c r="F10" s="23"/>
      <c r="G10" s="23"/>
      <c r="H10" s="23"/>
      <c r="I10" s="23"/>
      <c r="J10" s="8"/>
      <c r="K10" s="7"/>
      <c r="L10" s="7"/>
      <c r="M10" s="7"/>
      <c r="N10" s="7"/>
      <c r="O10" s="7"/>
    </row>
    <row r="11" spans="1:15" ht="15.75" customHeight="1" thickBot="1" x14ac:dyDescent="0.3">
      <c r="A11" s="33"/>
      <c r="B11" s="33"/>
      <c r="C11" s="33"/>
      <c r="D11" s="33"/>
      <c r="E11" s="33"/>
      <c r="F11" s="33"/>
      <c r="G11" s="33"/>
      <c r="H11" s="33"/>
      <c r="I11" s="33"/>
      <c r="K11" s="7"/>
      <c r="L11" s="7"/>
      <c r="M11" s="7"/>
      <c r="N11" s="7"/>
      <c r="O11" s="7"/>
    </row>
    <row r="12" spans="1:15" ht="53.25" customHeight="1" thickBot="1" x14ac:dyDescent="0.3">
      <c r="A12" s="43" t="s">
        <v>2</v>
      </c>
      <c r="B12" s="44" t="s">
        <v>9</v>
      </c>
      <c r="C12" s="45" t="s">
        <v>10</v>
      </c>
      <c r="D12" s="45" t="s">
        <v>0</v>
      </c>
      <c r="E12" s="45" t="s">
        <v>3</v>
      </c>
      <c r="F12" s="45" t="s">
        <v>11</v>
      </c>
      <c r="G12" s="45" t="s">
        <v>4</v>
      </c>
      <c r="H12" s="45" t="s">
        <v>5</v>
      </c>
      <c r="I12" s="36" t="s">
        <v>12</v>
      </c>
      <c r="K12" s="7"/>
      <c r="L12" s="7"/>
      <c r="M12" s="7"/>
      <c r="N12" s="7"/>
      <c r="O12" s="7"/>
    </row>
    <row r="13" spans="1:15" ht="34.5" thickBot="1" x14ac:dyDescent="0.3">
      <c r="A13" s="29" t="s">
        <v>16</v>
      </c>
      <c r="B13" s="31">
        <v>44545</v>
      </c>
      <c r="C13" s="3" t="s">
        <v>17</v>
      </c>
      <c r="D13" s="3" t="s">
        <v>18</v>
      </c>
      <c r="E13" s="6">
        <v>64900</v>
      </c>
      <c r="F13" s="6">
        <f>+E13</f>
        <v>64900</v>
      </c>
      <c r="G13" s="10">
        <f t="shared" ref="G13:G20" si="0">+E13-F13</f>
        <v>0</v>
      </c>
      <c r="H13" s="31" t="s">
        <v>19</v>
      </c>
      <c r="I13" s="37" t="s">
        <v>13</v>
      </c>
      <c r="K13" s="11"/>
    </row>
    <row r="14" spans="1:15" ht="72.75" customHeight="1" thickBot="1" x14ac:dyDescent="0.3">
      <c r="A14" s="28" t="s">
        <v>20</v>
      </c>
      <c r="B14" s="31">
        <v>44616</v>
      </c>
      <c r="C14" s="3" t="s">
        <v>27</v>
      </c>
      <c r="D14" s="3" t="s">
        <v>28</v>
      </c>
      <c r="E14" s="6">
        <v>165000</v>
      </c>
      <c r="F14" s="34">
        <f>+E14</f>
        <v>165000</v>
      </c>
      <c r="G14" s="10">
        <f t="shared" si="0"/>
        <v>0</v>
      </c>
      <c r="H14" s="31" t="s">
        <v>19</v>
      </c>
      <c r="I14" s="37" t="s">
        <v>13</v>
      </c>
      <c r="K14" s="12"/>
    </row>
    <row r="15" spans="1:15" ht="19.5" customHeight="1" thickBot="1" x14ac:dyDescent="0.3">
      <c r="A15" s="28" t="s">
        <v>21</v>
      </c>
      <c r="B15" s="31">
        <v>44620</v>
      </c>
      <c r="C15" s="3" t="s">
        <v>29</v>
      </c>
      <c r="D15" s="3" t="s">
        <v>30</v>
      </c>
      <c r="E15" s="34">
        <v>64161.9</v>
      </c>
      <c r="F15" s="34">
        <f t="shared" ref="F15:F34" si="1">+E15</f>
        <v>64161.9</v>
      </c>
      <c r="G15" s="10">
        <f t="shared" si="0"/>
        <v>0</v>
      </c>
      <c r="H15" s="31" t="s">
        <v>19</v>
      </c>
      <c r="I15" s="37" t="s">
        <v>13</v>
      </c>
    </row>
    <row r="16" spans="1:15" ht="33.75" customHeight="1" thickBot="1" x14ac:dyDescent="0.3">
      <c r="A16" s="29" t="s">
        <v>22</v>
      </c>
      <c r="B16" s="31">
        <v>44620</v>
      </c>
      <c r="C16" s="3" t="s">
        <v>29</v>
      </c>
      <c r="D16" s="3" t="s">
        <v>31</v>
      </c>
      <c r="E16" s="6">
        <v>51357.55</v>
      </c>
      <c r="F16" s="34">
        <f t="shared" si="1"/>
        <v>51357.55</v>
      </c>
      <c r="G16" s="10">
        <f t="shared" si="0"/>
        <v>0</v>
      </c>
      <c r="H16" s="31" t="s">
        <v>19</v>
      </c>
      <c r="I16" s="37" t="s">
        <v>13</v>
      </c>
    </row>
    <row r="17" spans="1:9" ht="36.75" customHeight="1" thickBot="1" x14ac:dyDescent="0.3">
      <c r="A17" s="29" t="s">
        <v>23</v>
      </c>
      <c r="B17" s="31">
        <v>44620</v>
      </c>
      <c r="C17" s="3" t="s">
        <v>29</v>
      </c>
      <c r="D17" s="3" t="s">
        <v>32</v>
      </c>
      <c r="E17" s="6">
        <v>2055.19</v>
      </c>
      <c r="F17" s="34">
        <f t="shared" si="1"/>
        <v>2055.19</v>
      </c>
      <c r="G17" s="10">
        <f t="shared" si="0"/>
        <v>0</v>
      </c>
      <c r="H17" s="31" t="s">
        <v>19</v>
      </c>
      <c r="I17" s="37" t="s">
        <v>13</v>
      </c>
    </row>
    <row r="18" spans="1:9" ht="26.25" customHeight="1" thickBot="1" x14ac:dyDescent="0.3">
      <c r="A18" s="29" t="s">
        <v>24</v>
      </c>
      <c r="B18" s="31">
        <v>44620</v>
      </c>
      <c r="C18" s="3" t="s">
        <v>29</v>
      </c>
      <c r="D18" s="3" t="s">
        <v>33</v>
      </c>
      <c r="E18" s="6">
        <v>1065.4100000000001</v>
      </c>
      <c r="F18" s="34">
        <f t="shared" si="1"/>
        <v>1065.4100000000001</v>
      </c>
      <c r="G18" s="10">
        <f t="shared" si="0"/>
        <v>0</v>
      </c>
      <c r="H18" s="31" t="s">
        <v>19</v>
      </c>
      <c r="I18" s="37" t="s">
        <v>13</v>
      </c>
    </row>
    <row r="19" spans="1:9" s="7" customFormat="1" ht="26.25" customHeight="1" thickBot="1" x14ac:dyDescent="0.3">
      <c r="A19" s="29" t="s">
        <v>25</v>
      </c>
      <c r="B19" s="31">
        <v>44616</v>
      </c>
      <c r="C19" s="3" t="s">
        <v>34</v>
      </c>
      <c r="D19" s="3" t="s">
        <v>35</v>
      </c>
      <c r="E19" s="6">
        <v>4251</v>
      </c>
      <c r="F19" s="34">
        <f t="shared" si="1"/>
        <v>4251</v>
      </c>
      <c r="G19" s="10">
        <f t="shared" si="0"/>
        <v>0</v>
      </c>
      <c r="H19" s="31" t="s">
        <v>19</v>
      </c>
      <c r="I19" s="37" t="s">
        <v>13</v>
      </c>
    </row>
    <row r="20" spans="1:9" ht="26.25" customHeight="1" thickBot="1" x14ac:dyDescent="0.3">
      <c r="A20" s="29" t="s">
        <v>26</v>
      </c>
      <c r="B20" s="31">
        <v>44594</v>
      </c>
      <c r="C20" s="3" t="s">
        <v>36</v>
      </c>
      <c r="D20" s="3" t="s">
        <v>37</v>
      </c>
      <c r="E20" s="6">
        <v>25826.66</v>
      </c>
      <c r="F20" s="34">
        <f t="shared" si="1"/>
        <v>25826.66</v>
      </c>
      <c r="G20" s="10">
        <f t="shared" si="0"/>
        <v>0</v>
      </c>
      <c r="H20" s="31" t="s">
        <v>19</v>
      </c>
      <c r="I20" s="37" t="s">
        <v>13</v>
      </c>
    </row>
    <row r="21" spans="1:9" ht="21.75" customHeight="1" thickBot="1" x14ac:dyDescent="0.3">
      <c r="A21" s="29" t="s">
        <v>38</v>
      </c>
      <c r="B21" s="31">
        <v>44611</v>
      </c>
      <c r="C21" s="3" t="s">
        <v>39</v>
      </c>
      <c r="D21" s="3" t="s">
        <v>40</v>
      </c>
      <c r="E21" s="6">
        <v>131.59</v>
      </c>
      <c r="F21" s="6">
        <f t="shared" si="1"/>
        <v>131.59</v>
      </c>
      <c r="G21" s="10">
        <f t="shared" ref="G21:G22" si="2">+E21-F21</f>
        <v>0</v>
      </c>
      <c r="H21" s="31" t="s">
        <v>19</v>
      </c>
      <c r="I21" s="37" t="s">
        <v>13</v>
      </c>
    </row>
    <row r="22" spans="1:9" ht="22.5" customHeight="1" thickBot="1" x14ac:dyDescent="0.3">
      <c r="A22" s="29" t="s">
        <v>41</v>
      </c>
      <c r="B22" s="31">
        <v>44609</v>
      </c>
      <c r="C22" s="3" t="s">
        <v>39</v>
      </c>
      <c r="D22" s="3" t="s">
        <v>44</v>
      </c>
      <c r="E22" s="6">
        <v>1507.99</v>
      </c>
      <c r="F22" s="6">
        <f t="shared" si="1"/>
        <v>1507.99</v>
      </c>
      <c r="G22" s="10">
        <f t="shared" si="2"/>
        <v>0</v>
      </c>
      <c r="H22" s="31" t="s">
        <v>19</v>
      </c>
      <c r="I22" s="37" t="s">
        <v>13</v>
      </c>
    </row>
    <row r="23" spans="1:9" s="7" customFormat="1" ht="22.5" customHeight="1" thickBot="1" x14ac:dyDescent="0.3">
      <c r="A23" s="29" t="s">
        <v>42</v>
      </c>
      <c r="B23" s="31">
        <v>44609</v>
      </c>
      <c r="C23" s="3" t="s">
        <v>39</v>
      </c>
      <c r="D23" s="3" t="s">
        <v>43</v>
      </c>
      <c r="E23" s="6">
        <v>230000.45</v>
      </c>
      <c r="F23" s="6">
        <f t="shared" si="1"/>
        <v>230000.45</v>
      </c>
      <c r="G23" s="10">
        <f t="shared" ref="G23:G34" si="3">+E23-F23</f>
        <v>0</v>
      </c>
      <c r="H23" s="31" t="s">
        <v>19</v>
      </c>
      <c r="I23" s="37" t="s">
        <v>13</v>
      </c>
    </row>
    <row r="24" spans="1:9" s="7" customFormat="1" ht="48" customHeight="1" thickBot="1" x14ac:dyDescent="0.3">
      <c r="A24" s="29" t="s">
        <v>50</v>
      </c>
      <c r="B24" s="31">
        <v>44624</v>
      </c>
      <c r="C24" s="3" t="s">
        <v>51</v>
      </c>
      <c r="D24" s="3" t="s">
        <v>52</v>
      </c>
      <c r="E24" s="6">
        <v>925745.75</v>
      </c>
      <c r="F24" s="6">
        <f t="shared" si="1"/>
        <v>925745.75</v>
      </c>
      <c r="G24" s="10">
        <f t="shared" si="3"/>
        <v>0</v>
      </c>
      <c r="H24" s="31" t="s">
        <v>19</v>
      </c>
      <c r="I24" s="37" t="s">
        <v>13</v>
      </c>
    </row>
    <row r="25" spans="1:9" s="7" customFormat="1" ht="48" customHeight="1" thickBot="1" x14ac:dyDescent="0.3">
      <c r="A25" s="29" t="s">
        <v>53</v>
      </c>
      <c r="B25" s="31">
        <v>44624</v>
      </c>
      <c r="C25" s="3" t="s">
        <v>51</v>
      </c>
      <c r="D25" s="3" t="s">
        <v>54</v>
      </c>
      <c r="E25" s="6">
        <v>289402.08</v>
      </c>
      <c r="F25" s="6">
        <f t="shared" si="1"/>
        <v>289402.08</v>
      </c>
      <c r="G25" s="10">
        <f t="shared" si="3"/>
        <v>0</v>
      </c>
      <c r="H25" s="31" t="s">
        <v>19</v>
      </c>
      <c r="I25" s="37" t="s">
        <v>13</v>
      </c>
    </row>
    <row r="26" spans="1:9" s="7" customFormat="1" ht="48" customHeight="1" thickBot="1" x14ac:dyDescent="0.3">
      <c r="A26" s="29" t="s">
        <v>55</v>
      </c>
      <c r="B26" s="31">
        <v>44622</v>
      </c>
      <c r="C26" s="3" t="s">
        <v>36</v>
      </c>
      <c r="D26" s="3" t="s">
        <v>56</v>
      </c>
      <c r="E26" s="6">
        <v>25826.66</v>
      </c>
      <c r="F26" s="6">
        <f t="shared" si="1"/>
        <v>25826.66</v>
      </c>
      <c r="G26" s="10">
        <f t="shared" si="3"/>
        <v>0</v>
      </c>
      <c r="H26" s="31" t="s">
        <v>19</v>
      </c>
      <c r="I26" s="37" t="s">
        <v>13</v>
      </c>
    </row>
    <row r="27" spans="1:9" s="7" customFormat="1" ht="48" customHeight="1" thickBot="1" x14ac:dyDescent="0.3">
      <c r="A27" s="29" t="s">
        <v>57</v>
      </c>
      <c r="B27" s="31">
        <v>44622</v>
      </c>
      <c r="C27" s="3" t="s">
        <v>60</v>
      </c>
      <c r="D27" s="3" t="s">
        <v>61</v>
      </c>
      <c r="E27" s="6">
        <v>540</v>
      </c>
      <c r="F27" s="6">
        <f>+E27</f>
        <v>540</v>
      </c>
      <c r="G27" s="10">
        <f t="shared" si="3"/>
        <v>0</v>
      </c>
      <c r="H27" s="31" t="s">
        <v>19</v>
      </c>
      <c r="I27" s="37" t="s">
        <v>13</v>
      </c>
    </row>
    <row r="28" spans="1:9" s="7" customFormat="1" ht="48" customHeight="1" thickBot="1" x14ac:dyDescent="0.3">
      <c r="A28" s="29" t="s">
        <v>58</v>
      </c>
      <c r="B28" s="31">
        <v>44622</v>
      </c>
      <c r="C28" s="3" t="s">
        <v>60</v>
      </c>
      <c r="D28" s="3" t="s">
        <v>62</v>
      </c>
      <c r="E28" s="6">
        <v>540</v>
      </c>
      <c r="F28" s="6">
        <f t="shared" ref="F28:F32" si="4">+E28</f>
        <v>540</v>
      </c>
      <c r="G28" s="10">
        <v>0</v>
      </c>
      <c r="H28" s="31" t="s">
        <v>19</v>
      </c>
      <c r="I28" s="37" t="s">
        <v>13</v>
      </c>
    </row>
    <row r="29" spans="1:9" s="7" customFormat="1" ht="48" customHeight="1" thickBot="1" x14ac:dyDescent="0.3">
      <c r="A29" s="29" t="s">
        <v>59</v>
      </c>
      <c r="B29" s="31">
        <v>44622</v>
      </c>
      <c r="C29" s="3" t="s">
        <v>60</v>
      </c>
      <c r="D29" s="3" t="s">
        <v>63</v>
      </c>
      <c r="E29" s="6">
        <v>540</v>
      </c>
      <c r="F29" s="6">
        <f t="shared" si="4"/>
        <v>540</v>
      </c>
      <c r="G29" s="10">
        <v>0</v>
      </c>
      <c r="H29" s="31" t="s">
        <v>19</v>
      </c>
      <c r="I29" s="37" t="s">
        <v>13</v>
      </c>
    </row>
    <row r="30" spans="1:9" s="7" customFormat="1" ht="48" customHeight="1" thickBot="1" x14ac:dyDescent="0.3">
      <c r="A30" s="29" t="s">
        <v>66</v>
      </c>
      <c r="B30" s="31">
        <v>44622</v>
      </c>
      <c r="C30" s="3" t="s">
        <v>67</v>
      </c>
      <c r="D30" s="3" t="s">
        <v>68</v>
      </c>
      <c r="E30" s="6">
        <v>655</v>
      </c>
      <c r="F30" s="6">
        <f t="shared" si="4"/>
        <v>655</v>
      </c>
      <c r="G30" s="10">
        <v>0</v>
      </c>
      <c r="H30" s="31" t="s">
        <v>19</v>
      </c>
      <c r="I30" s="37" t="s">
        <v>13</v>
      </c>
    </row>
    <row r="31" spans="1:9" s="7" customFormat="1" ht="48" customHeight="1" thickBot="1" x14ac:dyDescent="0.3">
      <c r="A31" s="29" t="s">
        <v>69</v>
      </c>
      <c r="B31" s="31">
        <v>44622</v>
      </c>
      <c r="C31" s="3" t="s">
        <v>67</v>
      </c>
      <c r="D31" s="3" t="s">
        <v>68</v>
      </c>
      <c r="E31" s="6">
        <v>984</v>
      </c>
      <c r="F31" s="6">
        <f t="shared" si="4"/>
        <v>984</v>
      </c>
      <c r="G31" s="10">
        <v>0</v>
      </c>
      <c r="H31" s="31" t="s">
        <v>19</v>
      </c>
      <c r="I31" s="37" t="s">
        <v>13</v>
      </c>
    </row>
    <row r="32" spans="1:9" s="7" customFormat="1" ht="48" customHeight="1" thickBot="1" x14ac:dyDescent="0.3">
      <c r="A32" s="29" t="s">
        <v>64</v>
      </c>
      <c r="B32" s="31">
        <v>44630</v>
      </c>
      <c r="C32" s="3" t="s">
        <v>46</v>
      </c>
      <c r="D32" s="3" t="s">
        <v>65</v>
      </c>
      <c r="E32" s="6">
        <v>4058.3</v>
      </c>
      <c r="F32" s="6">
        <f t="shared" si="4"/>
        <v>4058.3</v>
      </c>
      <c r="G32" s="6">
        <v>0</v>
      </c>
      <c r="H32" s="47" t="s">
        <v>19</v>
      </c>
      <c r="I32" s="37" t="s">
        <v>13</v>
      </c>
    </row>
    <row r="33" spans="1:9" ht="27" customHeight="1" thickBot="1" x14ac:dyDescent="0.3">
      <c r="A33" s="29" t="s">
        <v>45</v>
      </c>
      <c r="B33" s="31">
        <v>44602</v>
      </c>
      <c r="C33" s="3" t="s">
        <v>46</v>
      </c>
      <c r="D33" s="3" t="s">
        <v>47</v>
      </c>
      <c r="E33" s="6">
        <v>4032.6</v>
      </c>
      <c r="F33" s="6">
        <f t="shared" si="1"/>
        <v>4032.6</v>
      </c>
      <c r="G33" s="10">
        <f t="shared" si="3"/>
        <v>0</v>
      </c>
      <c r="H33" s="31" t="s">
        <v>19</v>
      </c>
      <c r="I33" s="37" t="s">
        <v>13</v>
      </c>
    </row>
    <row r="34" spans="1:9" ht="26.25" customHeight="1" thickBot="1" x14ac:dyDescent="0.3">
      <c r="A34" s="29" t="s">
        <v>48</v>
      </c>
      <c r="B34" s="31">
        <v>44620</v>
      </c>
      <c r="C34" s="3" t="s">
        <v>46</v>
      </c>
      <c r="D34" s="3" t="s">
        <v>49</v>
      </c>
      <c r="E34" s="6">
        <v>46013.440000000002</v>
      </c>
      <c r="F34" s="6">
        <f t="shared" si="1"/>
        <v>46013.440000000002</v>
      </c>
      <c r="G34" s="10">
        <f t="shared" si="3"/>
        <v>0</v>
      </c>
      <c r="H34" s="31" t="s">
        <v>19</v>
      </c>
      <c r="I34" s="37" t="s">
        <v>13</v>
      </c>
    </row>
    <row r="35" spans="1:9" ht="16.5" thickBot="1" x14ac:dyDescent="0.3">
      <c r="A35" s="30" t="s">
        <v>6</v>
      </c>
      <c r="B35" s="32"/>
      <c r="C35" s="13"/>
      <c r="D35" s="14"/>
      <c r="E35" s="2">
        <f>SUM(E13:E34)</f>
        <v>1908595.57</v>
      </c>
      <c r="F35" s="2">
        <f>SUM(F13:F34)</f>
        <v>1908595.57</v>
      </c>
      <c r="G35" s="2">
        <f>SUM(G13:G34)</f>
        <v>0</v>
      </c>
      <c r="H35" s="15"/>
      <c r="I35" s="15"/>
    </row>
    <row r="36" spans="1:9" ht="15.75" x14ac:dyDescent="0.25">
      <c r="A36" s="4"/>
      <c r="B36" s="24"/>
      <c r="C36" s="25"/>
      <c r="D36" s="26"/>
      <c r="E36" s="5"/>
      <c r="F36" s="5"/>
      <c r="G36" s="5"/>
      <c r="H36" s="27"/>
      <c r="I36" s="27"/>
    </row>
    <row r="37" spans="1:9" x14ac:dyDescent="0.25">
      <c r="E37" s="46"/>
    </row>
    <row r="39" spans="1:9" x14ac:dyDescent="0.25">
      <c r="A39" t="s">
        <v>7</v>
      </c>
      <c r="B39" s="52"/>
      <c r="C39" s="52"/>
      <c r="E39" s="46"/>
      <c r="F39" t="s">
        <v>70</v>
      </c>
    </row>
    <row r="42" spans="1:9" ht="15.75" x14ac:dyDescent="0.25">
      <c r="A42" s="41"/>
      <c r="B42" s="40"/>
      <c r="C42" s="17"/>
      <c r="E42" s="17"/>
      <c r="F42" s="42"/>
      <c r="G42" s="41"/>
      <c r="H42" s="41"/>
      <c r="I42" s="17"/>
    </row>
    <row r="43" spans="1:9" x14ac:dyDescent="0.25">
      <c r="A43" s="39" t="s">
        <v>8</v>
      </c>
      <c r="B43" s="53"/>
      <c r="C43" s="53"/>
      <c r="F43" s="48" t="s">
        <v>71</v>
      </c>
      <c r="G43" s="48"/>
      <c r="H43" s="48"/>
    </row>
    <row r="46" spans="1:9" x14ac:dyDescent="0.25">
      <c r="A46" s="52"/>
      <c r="B46" s="52"/>
      <c r="C46" s="52"/>
      <c r="D46" s="52"/>
      <c r="E46" s="52"/>
      <c r="F46" s="52"/>
      <c r="G46" s="52"/>
      <c r="H46" s="52"/>
      <c r="I46" s="52"/>
    </row>
    <row r="47" spans="1:9" x14ac:dyDescent="0.25">
      <c r="A47" s="38"/>
      <c r="B47" s="38"/>
      <c r="C47" s="38"/>
      <c r="D47" s="38"/>
      <c r="E47" s="38"/>
      <c r="F47" s="38"/>
      <c r="G47" s="38"/>
      <c r="H47" s="38"/>
      <c r="I47" s="38"/>
    </row>
    <row r="50" spans="4:4" ht="15.75" x14ac:dyDescent="0.25">
      <c r="D50" s="42"/>
    </row>
  </sheetData>
  <mergeCells count="6">
    <mergeCell ref="A10:C10"/>
    <mergeCell ref="A8:I8"/>
    <mergeCell ref="A9:I9"/>
    <mergeCell ref="A46:I46"/>
    <mergeCell ref="B43:C43"/>
    <mergeCell ref="B39:C39"/>
  </mergeCells>
  <pageMargins left="0.70866141732283472" right="0.11811023622047245" top="0.35433070866141736" bottom="0.19685039370078741" header="0.31496062992125984" footer="0.15748031496062992"/>
  <pageSetup scale="6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2022-04-20T18:42:43Z</dcterms:modified>
</cp:coreProperties>
</file>