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Nherrera\Desktop\RECURSOS HUMANOS\"/>
    </mc:Choice>
  </mc:AlternateContent>
  <bookViews>
    <workbookView xWindow="0" yWindow="0" windowWidth="19560" windowHeight="8340" tabRatio="599"/>
  </bookViews>
  <sheets>
    <sheet name="nomina fija diciembre" sheetId="2" r:id="rId1"/>
  </sheets>
  <definedNames>
    <definedName name="_xlnm._FilterDatabase" localSheetId="0" hidden="1">'nomina fija diciembre'!$B$1:$B$358</definedName>
    <definedName name="_xlnm.Print_Area" localSheetId="0">'nomina fija diciembre'!$B$1:$Q$379</definedName>
  </definedNames>
  <calcPr calcId="152511"/>
</workbook>
</file>

<file path=xl/calcChain.xml><?xml version="1.0" encoding="utf-8"?>
<calcChain xmlns="http://schemas.openxmlformats.org/spreadsheetml/2006/main">
  <c r="P127" i="2" l="1"/>
  <c r="Q127" i="2" s="1"/>
  <c r="P100" i="2"/>
  <c r="Q100" i="2" s="1"/>
  <c r="P99" i="2"/>
  <c r="Q99" i="2" s="1"/>
  <c r="P69" i="2"/>
  <c r="Q69" i="2" s="1"/>
  <c r="P152" i="2"/>
  <c r="P41" i="2"/>
  <c r="P97" i="2"/>
  <c r="P98" i="2"/>
  <c r="Q98" i="2" s="1"/>
  <c r="P63" i="2"/>
  <c r="Q63" i="2" s="1"/>
  <c r="P367" i="2" l="1"/>
  <c r="P12" i="2"/>
  <c r="P128" i="2"/>
  <c r="P285" i="2"/>
  <c r="P104" i="2" l="1"/>
  <c r="Q152" i="2" l="1"/>
  <c r="Q97" i="2"/>
  <c r="P96" i="2"/>
  <c r="Q96" i="2" s="1"/>
  <c r="P161" i="2"/>
  <c r="Q161" i="2" s="1"/>
  <c r="P95" i="2"/>
  <c r="Q95" i="2" s="1"/>
  <c r="P379" i="2"/>
  <c r="Q379" i="2" s="1"/>
  <c r="P378" i="2"/>
  <c r="Q378" i="2" s="1"/>
  <c r="P377" i="2"/>
  <c r="Q377" i="2" s="1"/>
  <c r="P376" i="2"/>
  <c r="Q376" i="2" s="1"/>
  <c r="P375" i="2"/>
  <c r="Q375" i="2" s="1"/>
  <c r="P374" i="2"/>
  <c r="Q374" i="2" s="1"/>
  <c r="P373" i="2"/>
  <c r="Q373" i="2" s="1"/>
  <c r="P372" i="2"/>
  <c r="Q372" i="2" s="1"/>
  <c r="P371" i="2"/>
  <c r="Q371" i="2" s="1"/>
  <c r="P370" i="2"/>
  <c r="Q370" i="2" s="1"/>
  <c r="P369" i="2"/>
  <c r="Q369" i="2" s="1"/>
  <c r="P368" i="2"/>
  <c r="Q368" i="2" s="1"/>
  <c r="Q367" i="2"/>
  <c r="P366" i="2"/>
  <c r="Q366" i="2" s="1"/>
  <c r="P365" i="2"/>
  <c r="Q365" i="2" s="1"/>
  <c r="P364" i="2"/>
  <c r="Q364" i="2" s="1"/>
  <c r="P363" i="2"/>
  <c r="Q363" i="2" s="1"/>
  <c r="P362" i="2"/>
  <c r="Q362" i="2" s="1"/>
  <c r="P361" i="2"/>
  <c r="Q361" i="2" s="1"/>
  <c r="P360" i="2"/>
  <c r="Q360" i="2" s="1"/>
  <c r="P359" i="2"/>
  <c r="Q359" i="2" s="1"/>
  <c r="P358" i="2"/>
  <c r="Q358" i="2" s="1"/>
  <c r="P357" i="2"/>
  <c r="Q357" i="2" s="1"/>
  <c r="P356" i="2"/>
  <c r="Q356" i="2" s="1"/>
  <c r="P355" i="2"/>
  <c r="Q355" i="2" s="1"/>
  <c r="P354" i="2"/>
  <c r="Q354" i="2" s="1"/>
  <c r="P353" i="2"/>
  <c r="Q353" i="2" s="1"/>
  <c r="P352" i="2"/>
  <c r="Q352" i="2" s="1"/>
  <c r="P351" i="2"/>
  <c r="Q351" i="2" s="1"/>
  <c r="P350" i="2"/>
  <c r="Q350" i="2" s="1"/>
  <c r="P349" i="2"/>
  <c r="Q349" i="2" s="1"/>
  <c r="P348" i="2"/>
  <c r="Q348" i="2" s="1"/>
  <c r="Q347" i="2"/>
  <c r="P346" i="2"/>
  <c r="Q346" i="2" s="1"/>
  <c r="P345" i="2"/>
  <c r="Q345" i="2" s="1"/>
  <c r="P344" i="2"/>
  <c r="Q344" i="2" s="1"/>
  <c r="P343" i="2"/>
  <c r="Q343" i="2" s="1"/>
  <c r="P342" i="2"/>
  <c r="Q342" i="2" s="1"/>
  <c r="P341" i="2"/>
  <c r="Q341" i="2" s="1"/>
  <c r="P340" i="2"/>
  <c r="Q340" i="2" s="1"/>
  <c r="P339" i="2"/>
  <c r="Q339" i="2" s="1"/>
  <c r="P338" i="2"/>
  <c r="Q338" i="2" s="1"/>
  <c r="P337" i="2"/>
  <c r="Q337" i="2" s="1"/>
  <c r="P336" i="2"/>
  <c r="Q336" i="2" s="1"/>
  <c r="P335" i="2"/>
  <c r="Q335" i="2" s="1"/>
  <c r="P334" i="2"/>
  <c r="Q334" i="2" s="1"/>
  <c r="P333" i="2"/>
  <c r="Q333" i="2" s="1"/>
  <c r="P332" i="2"/>
  <c r="Q332" i="2" s="1"/>
  <c r="P331" i="2"/>
  <c r="Q331" i="2" s="1"/>
  <c r="P330" i="2"/>
  <c r="Q330" i="2" s="1"/>
  <c r="P329" i="2"/>
  <c r="Q329" i="2" s="1"/>
  <c r="P328" i="2"/>
  <c r="Q328" i="2" s="1"/>
  <c r="P327" i="2"/>
  <c r="Q327" i="2" s="1"/>
  <c r="P326" i="2"/>
  <c r="Q326" i="2" s="1"/>
  <c r="P325" i="2"/>
  <c r="Q325" i="2" s="1"/>
  <c r="P324" i="2"/>
  <c r="Q324" i="2" s="1"/>
  <c r="P323" i="2"/>
  <c r="Q323" i="2" s="1"/>
  <c r="P322" i="2"/>
  <c r="Q322" i="2" s="1"/>
  <c r="P321" i="2"/>
  <c r="Q321" i="2" s="1"/>
  <c r="P320" i="2"/>
  <c r="Q320" i="2" s="1"/>
  <c r="P319" i="2"/>
  <c r="Q319" i="2" s="1"/>
  <c r="P318" i="2"/>
  <c r="Q318" i="2" s="1"/>
  <c r="Q317" i="2"/>
  <c r="P316" i="2"/>
  <c r="Q316" i="2" s="1"/>
  <c r="P315" i="2"/>
  <c r="Q315" i="2" s="1"/>
  <c r="P314" i="2"/>
  <c r="Q314" i="2" s="1"/>
  <c r="P313" i="2"/>
  <c r="Q313" i="2" s="1"/>
  <c r="P311" i="2"/>
  <c r="Q311" i="2" s="1"/>
  <c r="P309" i="2"/>
  <c r="Q309" i="2" s="1"/>
  <c r="P308" i="2"/>
  <c r="Q308" i="2" s="1"/>
  <c r="P307" i="2"/>
  <c r="Q307" i="2" s="1"/>
  <c r="P306" i="2"/>
  <c r="Q306" i="2" s="1"/>
  <c r="P305" i="2"/>
  <c r="Q305" i="2" s="1"/>
  <c r="P304" i="2"/>
  <c r="Q304" i="2" s="1"/>
  <c r="P303" i="2"/>
  <c r="Q303" i="2" s="1"/>
  <c r="P302" i="2"/>
  <c r="Q302" i="2" s="1"/>
  <c r="P301" i="2"/>
  <c r="Q301" i="2" s="1"/>
  <c r="P300" i="2"/>
  <c r="Q300" i="2" s="1"/>
  <c r="P299" i="2"/>
  <c r="Q299" i="2" s="1"/>
  <c r="P298" i="2"/>
  <c r="Q298" i="2" s="1"/>
  <c r="P297" i="2"/>
  <c r="Q297" i="2" s="1"/>
  <c r="P296" i="2"/>
  <c r="Q296" i="2" s="1"/>
  <c r="P295" i="2"/>
  <c r="Q295" i="2" s="1"/>
  <c r="P294" i="2"/>
  <c r="Q294" i="2" s="1"/>
  <c r="P293" i="2"/>
  <c r="Q293" i="2" s="1"/>
  <c r="P292" i="2"/>
  <c r="Q292" i="2" s="1"/>
  <c r="P291" i="2"/>
  <c r="Q291" i="2" s="1"/>
  <c r="P290" i="2"/>
  <c r="Q290" i="2" s="1"/>
  <c r="P289" i="2"/>
  <c r="Q289" i="2" s="1"/>
  <c r="P288" i="2"/>
  <c r="Q288" i="2" s="1"/>
  <c r="P287" i="2"/>
  <c r="Q287" i="2" s="1"/>
  <c r="P286" i="2"/>
  <c r="Q286" i="2" s="1"/>
  <c r="Q285" i="2"/>
  <c r="P284" i="2"/>
  <c r="Q284" i="2" s="1"/>
  <c r="P283" i="2"/>
  <c r="Q283" i="2" s="1"/>
  <c r="P281" i="2"/>
  <c r="Q281" i="2" s="1"/>
  <c r="P279" i="2"/>
  <c r="Q279" i="2" s="1"/>
  <c r="P278" i="2"/>
  <c r="Q278" i="2" s="1"/>
  <c r="P277" i="2"/>
  <c r="Q277" i="2" s="1"/>
  <c r="P276" i="2"/>
  <c r="Q276" i="2" s="1"/>
  <c r="P274" i="2"/>
  <c r="Q274" i="2" s="1"/>
  <c r="P273" i="2"/>
  <c r="Q273" i="2" s="1"/>
  <c r="P272" i="2"/>
  <c r="Q272" i="2" s="1"/>
  <c r="P271" i="2"/>
  <c r="Q271" i="2" s="1"/>
  <c r="P269" i="2"/>
  <c r="Q269" i="2" s="1"/>
  <c r="P270" i="2"/>
  <c r="Q270" i="2" s="1"/>
  <c r="P268" i="2"/>
  <c r="Q268" i="2" s="1"/>
  <c r="P266" i="2"/>
  <c r="Q266" i="2" s="1"/>
  <c r="P265" i="2"/>
  <c r="Q265" i="2" s="1"/>
  <c r="P267" i="2"/>
  <c r="Q267" i="2" s="1"/>
  <c r="P264" i="2"/>
  <c r="Q264" i="2" s="1"/>
  <c r="P263" i="2"/>
  <c r="Q263" i="2" s="1"/>
  <c r="P262" i="2"/>
  <c r="Q262" i="2" s="1"/>
  <c r="P261" i="2"/>
  <c r="Q261" i="2" s="1"/>
  <c r="P260" i="2"/>
  <c r="Q260" i="2" s="1"/>
  <c r="P257" i="2"/>
  <c r="Q257" i="2" s="1"/>
  <c r="P259" i="2"/>
  <c r="Q259" i="2" s="1"/>
  <c r="P258" i="2"/>
  <c r="Q258" i="2" s="1"/>
  <c r="P254" i="2"/>
  <c r="Q254" i="2" s="1"/>
  <c r="P255" i="2"/>
  <c r="Q255" i="2" s="1"/>
  <c r="P253" i="2"/>
  <c r="Q253" i="2" s="1"/>
  <c r="P250" i="2"/>
  <c r="Q250" i="2" s="1"/>
  <c r="P251" i="2"/>
  <c r="Q251" i="2" s="1"/>
  <c r="P243" i="2"/>
  <c r="Q243" i="2" s="1"/>
  <c r="P242" i="2"/>
  <c r="Q242" i="2" s="1"/>
  <c r="P248" i="2"/>
  <c r="Q248" i="2" s="1"/>
  <c r="P247" i="2"/>
  <c r="Q247" i="2" s="1"/>
  <c r="P246" i="2"/>
  <c r="Q246" i="2" s="1"/>
  <c r="P249" i="2"/>
  <c r="Q249" i="2" s="1"/>
  <c r="P245" i="2"/>
  <c r="Q245" i="2" s="1"/>
  <c r="P244" i="2"/>
  <c r="Q244" i="2" s="1"/>
  <c r="P239" i="2"/>
  <c r="Q239" i="2" s="1"/>
  <c r="P240" i="2"/>
  <c r="Q240" i="2" s="1"/>
  <c r="P237" i="2"/>
  <c r="Q237" i="2" s="1"/>
  <c r="Q238" i="2"/>
  <c r="P236" i="2"/>
  <c r="Q236" i="2" s="1"/>
  <c r="P235" i="2"/>
  <c r="Q235" i="2" s="1"/>
  <c r="P233" i="2"/>
  <c r="Q233" i="2" s="1"/>
  <c r="P232" i="2"/>
  <c r="Q232" i="2" s="1"/>
  <c r="P231" i="2"/>
  <c r="Q231" i="2" s="1"/>
  <c r="P230" i="2"/>
  <c r="Q230" i="2" s="1"/>
  <c r="P229" i="2"/>
  <c r="Q229" i="2" s="1"/>
  <c r="P227" i="2"/>
  <c r="Q227" i="2" s="1"/>
  <c r="Q226" i="2"/>
  <c r="P224" i="2"/>
  <c r="P223" i="2"/>
  <c r="Q223" i="2" s="1"/>
  <c r="P222" i="2"/>
  <c r="Q222" i="2" s="1"/>
  <c r="Q206" i="2"/>
  <c r="P220" i="2"/>
  <c r="Q220" i="2" s="1"/>
  <c r="P219" i="2"/>
  <c r="Q219" i="2" s="1"/>
  <c r="P218" i="2"/>
  <c r="Q218" i="2" s="1"/>
  <c r="P217" i="2"/>
  <c r="Q217" i="2" s="1"/>
  <c r="P216" i="2"/>
  <c r="Q216" i="2" s="1"/>
  <c r="P215" i="2"/>
  <c r="Q215" i="2" s="1"/>
  <c r="P214" i="2"/>
  <c r="Q214" i="2" s="1"/>
  <c r="P213" i="2"/>
  <c r="Q213" i="2" s="1"/>
  <c r="P212" i="2"/>
  <c r="Q212" i="2" s="1"/>
  <c r="P211" i="2"/>
  <c r="Q211" i="2" s="1"/>
  <c r="P210" i="2"/>
  <c r="Q210" i="2" s="1"/>
  <c r="P209" i="2"/>
  <c r="Q209" i="2" s="1"/>
  <c r="P208" i="2"/>
  <c r="Q208" i="2" s="1"/>
  <c r="P207" i="2"/>
  <c r="Q207" i="2" s="1"/>
  <c r="P205" i="2"/>
  <c r="Q205" i="2" s="1"/>
  <c r="P204" i="2"/>
  <c r="Q204" i="2" s="1"/>
  <c r="P203" i="2"/>
  <c r="Q203" i="2" s="1"/>
  <c r="P202" i="2"/>
  <c r="Q202" i="2" s="1"/>
  <c r="P201" i="2"/>
  <c r="Q201" i="2" s="1"/>
  <c r="P200" i="2"/>
  <c r="Q200" i="2" s="1"/>
  <c r="P199" i="2"/>
  <c r="Q199" i="2" s="1"/>
  <c r="P198" i="2"/>
  <c r="Q198" i="2" s="1"/>
  <c r="P197" i="2"/>
  <c r="Q197" i="2" s="1"/>
  <c r="Q193" i="2"/>
  <c r="P194" i="2"/>
  <c r="Q194" i="2" s="1"/>
  <c r="P195" i="2"/>
  <c r="Q195" i="2" s="1"/>
  <c r="P192" i="2"/>
  <c r="Q192" i="2" s="1"/>
  <c r="P190" i="2"/>
  <c r="Q190" i="2" s="1"/>
  <c r="P189" i="2"/>
  <c r="Q189" i="2" s="1"/>
  <c r="P188" i="2"/>
  <c r="Q188" i="2" s="1"/>
  <c r="P187" i="2"/>
  <c r="Q187" i="2" s="1"/>
  <c r="P186" i="2"/>
  <c r="Q186" i="2" s="1"/>
  <c r="P184" i="2"/>
  <c r="Q184" i="2" s="1"/>
  <c r="P183" i="2"/>
  <c r="Q183" i="2" s="1"/>
  <c r="P182" i="2"/>
  <c r="Q182" i="2" s="1"/>
  <c r="P181" i="2"/>
  <c r="Q181" i="2" s="1"/>
  <c r="P179" i="2"/>
  <c r="Q179" i="2" s="1"/>
  <c r="P178" i="2"/>
  <c r="Q178" i="2" s="1"/>
  <c r="P177" i="2"/>
  <c r="Q177" i="2" s="1"/>
  <c r="P175" i="2"/>
  <c r="Q175" i="2" s="1"/>
  <c r="P174" i="2"/>
  <c r="Q174" i="2" s="1"/>
  <c r="P173" i="2"/>
  <c r="Q173" i="2" s="1"/>
  <c r="P171" i="2"/>
  <c r="Q171" i="2" s="1"/>
  <c r="P170" i="2"/>
  <c r="Q170" i="2" s="1"/>
  <c r="P169" i="2"/>
  <c r="Q169" i="2" s="1"/>
  <c r="P168" i="2"/>
  <c r="Q168" i="2" s="1"/>
  <c r="P166" i="2"/>
  <c r="Q166" i="2" s="1"/>
  <c r="P165" i="2"/>
  <c r="Q165" i="2" s="1"/>
  <c r="P164" i="2"/>
  <c r="Q164" i="2" s="1"/>
  <c r="P163" i="2"/>
  <c r="Q163" i="2" s="1"/>
  <c r="P160" i="2"/>
  <c r="Q160" i="2" s="1"/>
  <c r="P159" i="2"/>
  <c r="Q159" i="2" s="1"/>
  <c r="P158" i="2"/>
  <c r="Q158" i="2" s="1"/>
  <c r="P156" i="2"/>
  <c r="Q156" i="2" s="1"/>
  <c r="P155" i="2"/>
  <c r="Q155" i="2" s="1"/>
  <c r="P154" i="2"/>
  <c r="Q154" i="2" s="1"/>
  <c r="P151" i="2"/>
  <c r="Q151" i="2" s="1"/>
  <c r="P150" i="2"/>
  <c r="Q150" i="2" s="1"/>
  <c r="P149" i="2"/>
  <c r="Q149" i="2" s="1"/>
  <c r="P148" i="2"/>
  <c r="Q148" i="2" s="1"/>
  <c r="P147" i="2"/>
  <c r="Q147" i="2" s="1"/>
  <c r="P146" i="2"/>
  <c r="Q146" i="2" s="1"/>
  <c r="P145" i="2"/>
  <c r="Q145" i="2" s="1"/>
  <c r="P143" i="2"/>
  <c r="Q143" i="2" s="1"/>
  <c r="P142" i="2"/>
  <c r="Q142" i="2" s="1"/>
  <c r="P141" i="2"/>
  <c r="Q141" i="2" s="1"/>
  <c r="P140" i="2"/>
  <c r="Q140" i="2" s="1"/>
  <c r="P139" i="2"/>
  <c r="Q139" i="2" s="1"/>
  <c r="P138" i="2"/>
  <c r="Q138" i="2" s="1"/>
  <c r="P137" i="2"/>
  <c r="Q137" i="2" s="1"/>
  <c r="P136" i="2"/>
  <c r="Q136" i="2" s="1"/>
  <c r="P134" i="2"/>
  <c r="Q134" i="2" s="1"/>
  <c r="P133" i="2"/>
  <c r="Q133" i="2" s="1"/>
  <c r="P132" i="2"/>
  <c r="P123" i="2"/>
  <c r="Q123" i="2" s="1"/>
  <c r="P131" i="2"/>
  <c r="Q131" i="2" s="1"/>
  <c r="P130" i="2"/>
  <c r="Q130" i="2" s="1"/>
  <c r="P122" i="2"/>
  <c r="Q122" i="2" s="1"/>
  <c r="P129" i="2"/>
  <c r="Q129" i="2" s="1"/>
  <c r="Q128" i="2"/>
  <c r="P126" i="2"/>
  <c r="Q126" i="2" s="1"/>
  <c r="P125" i="2"/>
  <c r="Q125" i="2" s="1"/>
  <c r="P124" i="2"/>
  <c r="Q124" i="2" s="1"/>
  <c r="P121" i="2"/>
  <c r="Q121" i="2" s="1"/>
  <c r="P120" i="2"/>
  <c r="Q120" i="2" s="1"/>
  <c r="P118" i="2"/>
  <c r="Q118" i="2" s="1"/>
  <c r="P117" i="2"/>
  <c r="Q117" i="2" s="1"/>
  <c r="P116" i="2"/>
  <c r="Q116" i="2" s="1"/>
  <c r="P115" i="2"/>
  <c r="Q115" i="2" s="1"/>
  <c r="P114" i="2"/>
  <c r="Q114" i="2" s="1"/>
  <c r="P113" i="2"/>
  <c r="Q113" i="2" s="1"/>
  <c r="P111" i="2"/>
  <c r="Q111" i="2" s="1"/>
  <c r="P110" i="2"/>
  <c r="Q110" i="2" s="1"/>
  <c r="P109" i="2"/>
  <c r="Q109" i="2" s="1"/>
  <c r="P108" i="2"/>
  <c r="Q108" i="2" s="1"/>
  <c r="P106" i="2"/>
  <c r="Q106" i="2" s="1"/>
  <c r="P105" i="2"/>
  <c r="Q105" i="2" s="1"/>
  <c r="Q104" i="2"/>
  <c r="P103" i="2"/>
  <c r="Q103" i="2" s="1"/>
  <c r="P102" i="2"/>
  <c r="Q102" i="2" s="1"/>
  <c r="P94" i="2"/>
  <c r="Q94" i="2" s="1"/>
  <c r="P93" i="2"/>
  <c r="Q93" i="2" s="1"/>
  <c r="P92" i="2"/>
  <c r="Q92" i="2" s="1"/>
  <c r="P91" i="2"/>
  <c r="Q91" i="2" s="1"/>
  <c r="Q90" i="2"/>
  <c r="P89" i="2"/>
  <c r="Q89" i="2" s="1"/>
  <c r="P88" i="2"/>
  <c r="Q88" i="2" s="1"/>
  <c r="P87" i="2"/>
  <c r="Q87" i="2" s="1"/>
  <c r="P86" i="2"/>
  <c r="Q86" i="2" s="1"/>
  <c r="P85" i="2"/>
  <c r="Q85" i="2" s="1"/>
  <c r="P84" i="2"/>
  <c r="Q84" i="2" s="1"/>
  <c r="P83" i="2"/>
  <c r="Q83" i="2" s="1"/>
  <c r="P82" i="2"/>
  <c r="Q82" i="2" s="1"/>
  <c r="P81" i="2"/>
  <c r="Q81" i="2" s="1"/>
  <c r="P80" i="2"/>
  <c r="Q80" i="2" s="1"/>
  <c r="P79" i="2"/>
  <c r="Q79" i="2" s="1"/>
  <c r="P78" i="2"/>
  <c r="Q78" i="2" s="1"/>
  <c r="P77" i="2"/>
  <c r="Q77" i="2" s="1"/>
  <c r="P76" i="2"/>
  <c r="Q76" i="2" s="1"/>
  <c r="P75" i="2"/>
  <c r="Q75" i="2" s="1"/>
  <c r="P74" i="2"/>
  <c r="Q74" i="2" s="1"/>
  <c r="P73" i="2"/>
  <c r="Q73" i="2" s="1"/>
  <c r="P72" i="2"/>
  <c r="Q72" i="2" s="1"/>
  <c r="P71" i="2"/>
  <c r="Q71" i="2" s="1"/>
  <c r="P58" i="2"/>
  <c r="Q58" i="2" s="1"/>
  <c r="Q68" i="2"/>
  <c r="P67" i="2"/>
  <c r="Q67" i="2" s="1"/>
  <c r="P66" i="2"/>
  <c r="Q66" i="2" s="1"/>
  <c r="P65" i="2"/>
  <c r="Q65" i="2" s="1"/>
  <c r="P62" i="2"/>
  <c r="Q62" i="2" s="1"/>
  <c r="P61" i="2"/>
  <c r="Q61" i="2" s="1"/>
  <c r="P60" i="2"/>
  <c r="Q60" i="2" s="1"/>
  <c r="P57" i="2"/>
  <c r="Q57" i="2" s="1"/>
  <c r="P56" i="2"/>
  <c r="Q56" i="2" s="1"/>
  <c r="P312" i="2"/>
  <c r="Q312" i="2" s="1"/>
  <c r="P55" i="2"/>
  <c r="Q55" i="2" s="1"/>
  <c r="P54" i="2"/>
  <c r="Q54" i="2" s="1"/>
  <c r="P53" i="2"/>
  <c r="Q53" i="2" s="1"/>
  <c r="P52" i="2"/>
  <c r="Q52" i="2" s="1"/>
  <c r="P51" i="2"/>
  <c r="Q51" i="2" s="1"/>
  <c r="P50" i="2"/>
  <c r="Q50" i="2" s="1"/>
  <c r="P49" i="2"/>
  <c r="Q49" i="2" s="1"/>
  <c r="P38" i="2"/>
  <c r="Q38" i="2" s="1"/>
  <c r="P39" i="2"/>
  <c r="Q39" i="2" s="1"/>
  <c r="P40" i="2"/>
  <c r="Q40" i="2" s="1"/>
  <c r="Q41" i="2"/>
  <c r="P42" i="2"/>
  <c r="Q42" i="2" s="1"/>
  <c r="P43" i="2"/>
  <c r="Q43" i="2" s="1"/>
  <c r="P45" i="2"/>
  <c r="Q45" i="2" s="1"/>
  <c r="P46" i="2"/>
  <c r="Q46" i="2" s="1"/>
  <c r="P47" i="2"/>
  <c r="Q47" i="2" s="1"/>
  <c r="P36" i="2"/>
  <c r="Q36" i="2" s="1"/>
  <c r="P35" i="2"/>
  <c r="Q35" i="2" s="1"/>
  <c r="P34" i="2"/>
  <c r="Q34" i="2" s="1"/>
  <c r="P33" i="2"/>
  <c r="Q33" i="2" s="1"/>
  <c r="P32" i="2"/>
  <c r="Q32" i="2" s="1"/>
  <c r="P31" i="2"/>
  <c r="Q31" i="2" s="1"/>
  <c r="P30" i="2"/>
  <c r="Q30" i="2" s="1"/>
  <c r="P29" i="2"/>
  <c r="Q29" i="2" s="1"/>
  <c r="P27" i="2"/>
  <c r="Q27" i="2" s="1"/>
  <c r="P26" i="2"/>
  <c r="Q26" i="2" s="1"/>
  <c r="P24" i="2"/>
  <c r="Q24" i="2" s="1"/>
  <c r="P23" i="2"/>
  <c r="Q23" i="2" s="1"/>
  <c r="P22" i="2"/>
  <c r="Q22" i="2" s="1"/>
  <c r="P21" i="2"/>
  <c r="Q21" i="2" s="1"/>
  <c r="P20" i="2"/>
  <c r="Q20" i="2" s="1"/>
  <c r="P19" i="2"/>
  <c r="Q19" i="2" s="1"/>
  <c r="P18" i="2"/>
  <c r="Q18" i="2" s="1"/>
  <c r="P16" i="2"/>
  <c r="Q16" i="2" s="1"/>
  <c r="P15" i="2"/>
  <c r="Q15" i="2" s="1"/>
  <c r="P14" i="2"/>
  <c r="Q14" i="2" s="1"/>
  <c r="P13" i="2"/>
  <c r="Q13" i="2" s="1"/>
  <c r="Q12" i="2"/>
  <c r="Q224" i="2" l="1"/>
  <c r="Q132" i="2"/>
  <c r="B1" i="2"/>
</calcChain>
</file>

<file path=xl/sharedStrings.xml><?xml version="1.0" encoding="utf-8"?>
<sst xmlns="http://schemas.openxmlformats.org/spreadsheetml/2006/main" count="1681" uniqueCount="573">
  <si>
    <t>EMPLEADO</t>
  </si>
  <si>
    <t>LUGAR DE TRABAJO</t>
  </si>
  <si>
    <t>CARGO</t>
  </si>
  <si>
    <t>ESTATUS</t>
  </si>
  <si>
    <t>GÉNERO</t>
  </si>
  <si>
    <t>S. BRUTO</t>
  </si>
  <si>
    <t>ISR</t>
  </si>
  <si>
    <t>SEGURO</t>
  </si>
  <si>
    <t>TESORERÍA DE LA SEGURIDAD SOCIAL</t>
  </si>
  <si>
    <t>OTROS DESC.</t>
  </si>
  <si>
    <t>TOTAL DESC.</t>
  </si>
  <si>
    <t>S. NETO (RD$)</t>
  </si>
  <si>
    <t>EMPLEADOR</t>
  </si>
  <si>
    <t>S. SOCIAL</t>
  </si>
  <si>
    <t>SFS</t>
  </si>
  <si>
    <t>RIESGO LAB.</t>
  </si>
  <si>
    <t>DIRECCIÓN NACIONAL, SEDE</t>
  </si>
  <si>
    <t>DIRECTOR NACIONAL</t>
  </si>
  <si>
    <t>FIJO</t>
  </si>
  <si>
    <t>FEMENINO</t>
  </si>
  <si>
    <t>SUBDIRECCIÓN NACIONAL, SEDE</t>
  </si>
  <si>
    <t>SUBDIRECTOR NACIONAL</t>
  </si>
  <si>
    <t>MASCULINO</t>
  </si>
  <si>
    <t>SEC. TRANSPORTACIÓN, SEDE</t>
  </si>
  <si>
    <t>CHOFER</t>
  </si>
  <si>
    <t>ANNERYS EMILIA MADERA MADERA</t>
  </si>
  <si>
    <t>DIV. EVALUACIÓN DE BANDAS METEOROLÓGICAS, SEDE</t>
  </si>
  <si>
    <t>DEPTO. PLANIFICACIÓN Y DESARRO, SEDE</t>
  </si>
  <si>
    <t>DEPTO. RECURSOS HUMANOS, SEDE</t>
  </si>
  <si>
    <t>DIV. INSTRUMENTOS METEOROLÓGICOS, SEDE</t>
  </si>
  <si>
    <t>DIV. SERVICIOS GENERALES, SEDE</t>
  </si>
  <si>
    <t>CARPINTERO</t>
  </si>
  <si>
    <t>MELIDA VALLEJO ALCANTARA</t>
  </si>
  <si>
    <t>DEPTO. APOYO METEOROLÓGICO, SEDE</t>
  </si>
  <si>
    <t>SECRETARIA</t>
  </si>
  <si>
    <t>BELKIS MARILYN MEDRANO MORETA</t>
  </si>
  <si>
    <t>DEPTO. ADMINISTRATIVO, SEDE</t>
  </si>
  <si>
    <t>SEGURIDAD INTERNA</t>
  </si>
  <si>
    <t>EST. MET. SINÓPTICA - JIMANÍ</t>
  </si>
  <si>
    <t>OBSERVADOR CLIM. JIMANI</t>
  </si>
  <si>
    <t>DIV. CLIMATOLOGÍA APLICADA, SEDE</t>
  </si>
  <si>
    <t>DIV. AGROMETEOROLOGÍA, SEDE</t>
  </si>
  <si>
    <t>ENC. DIV. AGROMETEOROLOGIA</t>
  </si>
  <si>
    <t>JORGE LUIS SILLE PUELLO</t>
  </si>
  <si>
    <t>DIV. HIDROMETEOROLOGÍA, SEDE</t>
  </si>
  <si>
    <t>DEPTO. EDUCACIÓN METEOROLÓGICA, SEDE</t>
  </si>
  <si>
    <t>DIV. CONTROL DE CALIDAD, SEDE</t>
  </si>
  <si>
    <t>AUXILIAR DE CONTABILIDAD</t>
  </si>
  <si>
    <t>DIV. METEOROLOGÍA SINÓPTICA Y PRONÓSTICOS, SEDE</t>
  </si>
  <si>
    <t>MAYELIN ROMERO DE LA ROSA</t>
  </si>
  <si>
    <t>DIV. COMPRAS Y CONTRATACIONES, SEDE</t>
  </si>
  <si>
    <t>ENC. SECCION DE COMPRAS</t>
  </si>
  <si>
    <t>DIV. RECOPILACIÓN DE DATOS, SEDE</t>
  </si>
  <si>
    <t>DIGITADOR</t>
  </si>
  <si>
    <t>LISEINY CORAIMA VALDEZ</t>
  </si>
  <si>
    <t>DEPTO. CLIMATOLOGÍA, SEDE</t>
  </si>
  <si>
    <t>ENC. SEC. TRANSPORTACION</t>
  </si>
  <si>
    <t>SEC. ARCHIVO Y CORRESPONDENCIA, SEDE</t>
  </si>
  <si>
    <t>AUXILIAR ADMINISTRATIVO I</t>
  </si>
  <si>
    <t>FOTOCOPIADOR</t>
  </si>
  <si>
    <t>KEYLA SARAI TEJADA SANTOS</t>
  </si>
  <si>
    <t>DEPTO. TECNOLOGÍA, SEDE</t>
  </si>
  <si>
    <t>SECRETARIA AUXILIAR</t>
  </si>
  <si>
    <t>BELKY CRISTINA BETANIA CRUZ</t>
  </si>
  <si>
    <t>DIV. CONTABILIDAD, SEDE</t>
  </si>
  <si>
    <t>RECEPCIONISTA</t>
  </si>
  <si>
    <t>DIV. ESTADÍSTICA CLIMATOLÓGICA, SEDE</t>
  </si>
  <si>
    <t>EST. MET. SINÓPTICA - CENTRAL, SEDE</t>
  </si>
  <si>
    <t>JAILUIS MENDOZA TAVERAS</t>
  </si>
  <si>
    <t>DIV. PROCESAMIENTO DE DATOS, SEDE</t>
  </si>
  <si>
    <t>ROSANNA CLARIVEL ARIAS BRITO</t>
  </si>
  <si>
    <t>ANALISTA DE COMPRAS</t>
  </si>
  <si>
    <t>DEPTO. COMUNICACIÓN, PRENSA Y RR. PP., SEDE</t>
  </si>
  <si>
    <t>ARCHIVISTA</t>
  </si>
  <si>
    <t>MARCOS TORRES</t>
  </si>
  <si>
    <t>EST. AGROMETEOROLÓGICA - CONSTANZA</t>
  </si>
  <si>
    <t>OBSERV. AGROCLIMAT. CONSTANZA</t>
  </si>
  <si>
    <t>SEC. NÓMINA, SEDE</t>
  </si>
  <si>
    <t>ENCARGADA SECCION DE NOMINA</t>
  </si>
  <si>
    <t>ENC. EST. MET. AEROP. BARAHONA</t>
  </si>
  <si>
    <t>DOMINGO ALFONSO DE LOS SANTOS</t>
  </si>
  <si>
    <t>DAYHANA OSKARINA LAUREANO TRINIDAD</t>
  </si>
  <si>
    <t>SECRETARIA EJECUTIVA</t>
  </si>
  <si>
    <t>DIV. ELECTROMECÁNICA, SEDE</t>
  </si>
  <si>
    <t>MARITZA ALTAGRACIA ROSARIO ALEJO</t>
  </si>
  <si>
    <t>CLAUDIO MIGUEL AMPARO PEÑA</t>
  </si>
  <si>
    <t>DANIEL PEÑA RUBIO</t>
  </si>
  <si>
    <t>EST. MET. SINÓPTICA - SABANA DE LA MAR</t>
  </si>
  <si>
    <t>DIV. RADIOSONDEO, SEDE</t>
  </si>
  <si>
    <t>ENC. DIV. CONTROL DE CALIDAD</t>
  </si>
  <si>
    <t>AMOS ESPINOSA CARVAJAL</t>
  </si>
  <si>
    <t>SUPERVISOR METEOROLOGICO</t>
  </si>
  <si>
    <t>STALIN RIVERA SOTO</t>
  </si>
  <si>
    <t>OFICINA DE LIBRE ACCESO A LA INFORMACIÓN, SEDE</t>
  </si>
  <si>
    <t>JORGE GEOVANNY URBAEZ TAVAREZ</t>
  </si>
  <si>
    <t>EST. MET. SINÓPTICA - MONTE CRISTI</t>
  </si>
  <si>
    <t>ENC. EST.SINOP. MONTE CRISTI</t>
  </si>
  <si>
    <t>BELKYS PATRICIA BENITEZ REYES</t>
  </si>
  <si>
    <t>ADAN RAMIREZ RASERO</t>
  </si>
  <si>
    <t>EST. MET. SINÓPTICA - CABRERA</t>
  </si>
  <si>
    <t>ENC. EST. SINOP. CABRERA</t>
  </si>
  <si>
    <t>ALTAGRACIA BERENICE PIMENTEL ORTIZ</t>
  </si>
  <si>
    <t>RAFAEL ANTONIO CABRERA CLASE</t>
  </si>
  <si>
    <t>HENRY ANATANAEL AGRAMONTE SEGURA</t>
  </si>
  <si>
    <t>KARINNA SOLEDAD SOTO VALLEJO</t>
  </si>
  <si>
    <t>VIRGINELIS BATISTA RAMIREZ</t>
  </si>
  <si>
    <t>EST. CLIMATOLÓGICA - HONDO VALLE</t>
  </si>
  <si>
    <t>OBS. CLIMAT. HONDO VALLE</t>
  </si>
  <si>
    <t>CONSERJE</t>
  </si>
  <si>
    <t>EST. AGROMETEOROLÓGICA - LA VICTORIA</t>
  </si>
  <si>
    <t>EST. CLIMATOLÓGICA - VILLA VÁSQUEZ</t>
  </si>
  <si>
    <t>OBSERV. CLIM. VILLA VASQUEZ</t>
  </si>
  <si>
    <t>GABRIEL ALEXANDER VARGAS MORILLO</t>
  </si>
  <si>
    <t>EST. CLIMATOLÓGICA - VILLA ALTAGRACIA</t>
  </si>
  <si>
    <t>OBS. CLIM. VILLA ALTAGRACIA</t>
  </si>
  <si>
    <t>EST. CLIMATOLÓGICA - SÁNCHEZ</t>
  </si>
  <si>
    <t>OBS. CLIMAT. SAMANA</t>
  </si>
  <si>
    <t>JUANA YSABEL SOSA H. DE ALVAREZ</t>
  </si>
  <si>
    <t>EST. CLIMATOLÓGICA - LOS LLANOS</t>
  </si>
  <si>
    <t>OBSERV. CLIM. LOS LLANOS</t>
  </si>
  <si>
    <t>OBS. CLIM. DE CONSTANZA</t>
  </si>
  <si>
    <t>HATY ARISMENDY MOTA ACOSTA</t>
  </si>
  <si>
    <t>JOHNATHAN NATAEL ESPINOSA DELGADO</t>
  </si>
  <si>
    <t>SEC. ALMACÉN Y SUMINISTROS, SEDE</t>
  </si>
  <si>
    <t>MENSAJERO INTERNO</t>
  </si>
  <si>
    <t>LOIDA BURGOS VALENZUELA</t>
  </si>
  <si>
    <t>AUX. DE PLANIF. Y DESARROLLO</t>
  </si>
  <si>
    <t>JULIANA FELIZ TERRERO</t>
  </si>
  <si>
    <t>EST. CLIMATOLÓGICA - OVIEDO</t>
  </si>
  <si>
    <t>OBSERV. CLIM. OVIEDO</t>
  </si>
  <si>
    <t>EST. CLIMATOLÓGICA - SALCEDO</t>
  </si>
  <si>
    <t>OBSERV CLIM. SALCEDO</t>
  </si>
  <si>
    <t>EST. CLIMATOLÓGICA - SAMANÁ</t>
  </si>
  <si>
    <t>EST. CLIMATOLÓGICA - VILLA RIVA</t>
  </si>
  <si>
    <t>OBS. CLIMAT. VILLA RIVA</t>
  </si>
  <si>
    <t>EST. CLIMATOLÓGICA - GASPAR HERNÁNDEZ</t>
  </si>
  <si>
    <t>EST. CLIMATOLÓGICA - PERALTA</t>
  </si>
  <si>
    <t>OBSERV CLIM. PERALTA</t>
  </si>
  <si>
    <t>MARIBEL MONTERO REYES</t>
  </si>
  <si>
    <t>DEPTO. METEOROLOGÍA GENERAL, SEDE</t>
  </si>
  <si>
    <t>SECRETARIA I</t>
  </si>
  <si>
    <t>JARDINERO</t>
  </si>
  <si>
    <t>ENMANUEL ANTONIO ALVAREZ MEREJO</t>
  </si>
  <si>
    <t>CAROLINA PAULINO ARIAS</t>
  </si>
  <si>
    <t>ENC.EST.MET.AERON.AEROP. A. BA</t>
  </si>
  <si>
    <t>BILLY JUNIOR DE LA CRUZ MERCEDES</t>
  </si>
  <si>
    <t>YOCASTA LORENZO LORENZO</t>
  </si>
  <si>
    <t>MAYELIN JOSEFINA ALVAREZ ROBLES</t>
  </si>
  <si>
    <t>EST. AGROMETEOROLÓGICA - DAJABÓN</t>
  </si>
  <si>
    <t>OBS. AGROCLIMATOLOGICO</t>
  </si>
  <si>
    <t>BERNARDINA MAGALLANE MONTAÑO</t>
  </si>
  <si>
    <t>MERCEDES DE LA CRUZ</t>
  </si>
  <si>
    <t>ENC. DIV. CONTABILIDAD</t>
  </si>
  <si>
    <t>DOMINGO FLORENTINO POLANCO</t>
  </si>
  <si>
    <t>ENC. EST. MET. AEROP. LA ROMAN</t>
  </si>
  <si>
    <t>PABLO ENMANUEL SUAREZ INOA</t>
  </si>
  <si>
    <t>EST. AGROMETEOROLÓGICA - LA VEGA</t>
  </si>
  <si>
    <t>OBSERV. AGROCLIM. LA VEGA</t>
  </si>
  <si>
    <t>PALMENIO RIVAS MEDINA</t>
  </si>
  <si>
    <t>ANTHONY CARELA SANTOS</t>
  </si>
  <si>
    <t>OBSERVADOR CLIMATOLOGICO</t>
  </si>
  <si>
    <t>PERCIA ALCANTARA BATISTA</t>
  </si>
  <si>
    <t>JULIO CESAR ORDOÑEZ BRUNO</t>
  </si>
  <si>
    <t>AURORA SOBEIDA PIERROT DRULLARD</t>
  </si>
  <si>
    <t>ENC. ESTACION SINOP. CENTRAL</t>
  </si>
  <si>
    <t>DIV. CAMBIO CLIMÁTICO, SEDE</t>
  </si>
  <si>
    <t>ENC. DIV. CAMBIO CLIMATICO</t>
  </si>
  <si>
    <t>LICELOTTE ANTIGUA TAVERAS</t>
  </si>
  <si>
    <t>SAMIRA ANGELMIRA LORENZO LORENZO</t>
  </si>
  <si>
    <t>MAXIMINA FAMILIA DE LOS SANTOS</t>
  </si>
  <si>
    <t>ADIA YSABEL TAVAREZ DE LOS SANTOS</t>
  </si>
  <si>
    <t>JENUEL MIGUEL ALMONTE CABRERA</t>
  </si>
  <si>
    <t>ENC. DE EST. AUTOMATICAS</t>
  </si>
  <si>
    <t>EST. MET. SINÓPTICA - BAYAGUANA</t>
  </si>
  <si>
    <t>OBSERV. CLIM. BAYAGUANA</t>
  </si>
  <si>
    <t>IGNACIO MANUEL FELIZ ROSADO</t>
  </si>
  <si>
    <t>AUX. DE RECOPILACION DE DATOS</t>
  </si>
  <si>
    <t>EIMER BAUTISTA BAUTISTA</t>
  </si>
  <si>
    <t>HECTOR JUAN VILORIO</t>
  </si>
  <si>
    <t>MENSAJERO EXTERNO</t>
  </si>
  <si>
    <t>AUXILIAR DE ALMACEN</t>
  </si>
  <si>
    <t>AUX. DE RELACIONES PUBLICAS</t>
  </si>
  <si>
    <t>SEC. TSUNAMI, SEDE</t>
  </si>
  <si>
    <t>ENC. SECC. ALERTA DE TSUNAMI</t>
  </si>
  <si>
    <t>ELIZABETH IVELISSE SANTANA GRACIANO</t>
  </si>
  <si>
    <t>SEC. PRESUPUESTO, SEDE</t>
  </si>
  <si>
    <t>ENCARGADA SECCION DE PRESUPUES</t>
  </si>
  <si>
    <t>ANA NURIS DE LA CRUZ</t>
  </si>
  <si>
    <t>CRUCITA YNFANTE MENA</t>
  </si>
  <si>
    <t>DANITZA FERRERAS CARRASCO</t>
  </si>
  <si>
    <t>MANUEL DEMETRIO VALOY DE LOS SANTOS</t>
  </si>
  <si>
    <t>ANALISTA DE RECURSOS HUMANOS</t>
  </si>
  <si>
    <t>DEPTO. JURÍDICO, SEDE</t>
  </si>
  <si>
    <t>KATIUSCA MERCEDES VERAS SANABIA</t>
  </si>
  <si>
    <t>YOLANDA ALTAGRACIA OLIVO</t>
  </si>
  <si>
    <t>EST. CLIMATOLÓGICA - SANTIAGO RODRÍGUEZ</t>
  </si>
  <si>
    <t>OBSERV CLIM. SANTIAGO RODRIGUE</t>
  </si>
  <si>
    <t>FELVIN ALEXANDER ALVARADO CROUSSETTE</t>
  </si>
  <si>
    <t>MAXIMILIANO OTAÑEZ MATOS</t>
  </si>
  <si>
    <t>OBSERV. CLIM. SABANA DE LA MAR</t>
  </si>
  <si>
    <t>LEANDRO CAMACHO</t>
  </si>
  <si>
    <t>JAIDY ELIZABETH MORLA CLASE</t>
  </si>
  <si>
    <t>EURIPIDES BOLIVAR LEDESMA VILLA</t>
  </si>
  <si>
    <t>FRANCISCO EMILIANO</t>
  </si>
  <si>
    <t>ENC. DEPTO. ADMINISTRATIVO</t>
  </si>
  <si>
    <t>ENC. DIV. PROCESAM. DE DATOS</t>
  </si>
  <si>
    <t>ENC. EST. MET. AERON. HIGUERO</t>
  </si>
  <si>
    <t>GLADYS EUFEMIA BUTTEN</t>
  </si>
  <si>
    <t>ANALISTA DE CAPACITACION</t>
  </si>
  <si>
    <t>LOURDES CANARIO</t>
  </si>
  <si>
    <t>JUANA CUEVAS SENA</t>
  </si>
  <si>
    <t>NIURCA RAMONA CUEVAS MEDINA</t>
  </si>
  <si>
    <t>JACQUELINE FELIX CUEVAS</t>
  </si>
  <si>
    <t>COORDINADORA DE EVENTOS</t>
  </si>
  <si>
    <t>WAGNER CONFESOR LORENZO LORENZO</t>
  </si>
  <si>
    <t>DEPTO. METEOROLOGÍA OPERATIVA, SEDE</t>
  </si>
  <si>
    <t>TEYLOR FERRERAS MELIZ</t>
  </si>
  <si>
    <t>ENC. DEPTO. JURIDICO</t>
  </si>
  <si>
    <t>PATRIA MARISOL ROSARIO SANTANA</t>
  </si>
  <si>
    <t>ENC. DIV. RECOP. DE DATOS</t>
  </si>
  <si>
    <t>EST. CLIMATOLÓGICA - SAN RAFAEL DEL YUMA</t>
  </si>
  <si>
    <t>OBS. CLIMAT. SAN RAFAEL DEL YU</t>
  </si>
  <si>
    <t>EST. CLIMATOLÓGICA - JARABACOA</t>
  </si>
  <si>
    <t>OBSV. CLIM. JARABACOA</t>
  </si>
  <si>
    <t>JUAN CARLOS DE LA ROSA FRIAS</t>
  </si>
  <si>
    <t>ARISLEYDA DE LA CRUZ DONNATORG</t>
  </si>
  <si>
    <t>EMILIA POZO CONTRERAS</t>
  </si>
  <si>
    <t>ENC. SECCION ALMACEN</t>
  </si>
  <si>
    <t>REINALDO ARTILES ROYER</t>
  </si>
  <si>
    <t>ENC.EST.MT.AEROP. PTO. PLATA</t>
  </si>
  <si>
    <t>LUIS ENMANUEL CORONADO LORENZO</t>
  </si>
  <si>
    <t>JESSICA CASTILLO RUMALDO</t>
  </si>
  <si>
    <t>EST. CLIMATOLÓGICA - RESTAURACIÓN</t>
  </si>
  <si>
    <t>OBS. CLIM. DE RESTAURACION</t>
  </si>
  <si>
    <t>XISTA DE LOS SANTOS ECHAVARRIA</t>
  </si>
  <si>
    <t>YEIMI RAMIREZ MORA</t>
  </si>
  <si>
    <t>OBSERV. CLIMAT. DE LA VICTORIA</t>
  </si>
  <si>
    <t>ESMERALDA VALENZUELA VALENZUELA</t>
  </si>
  <si>
    <t>EST. AGROMETEOROLÓGICA - ARROYO LORO</t>
  </si>
  <si>
    <t>OBS. CLIM. EN ARROYO LORO, SAN</t>
  </si>
  <si>
    <t>EST. CLIMATOLÓGICA - TÁBARA ABAJO</t>
  </si>
  <si>
    <t>OBS. CLIM. EN EST. DEL 15 DE A</t>
  </si>
  <si>
    <t>MENSAJERA INTERNA</t>
  </si>
  <si>
    <t>ISAURA VERONICA PEÑA DE LA CRUZ</t>
  </si>
  <si>
    <t>VENECIA MIRELIS MEDINA VICENTE</t>
  </si>
  <si>
    <t>AYUDANTE DE MANTENIMIENTO</t>
  </si>
  <si>
    <t>YEHANNYS NATALIZ CUEVAS</t>
  </si>
  <si>
    <t>CESAR AGUSTO PADILLA MATOS</t>
  </si>
  <si>
    <t>SUPERVISOR DE SEGURIDAD</t>
  </si>
  <si>
    <t>ALEXANDER JAVIER SIERRA CALZADO</t>
  </si>
  <si>
    <t>YESSICA MEDINA PAREDES</t>
  </si>
  <si>
    <t>AUXILIAR DE TRANSPORTACION</t>
  </si>
  <si>
    <t>EST. CLIMATOLÓGICA - SAN JOSÉ DE OCOA</t>
  </si>
  <si>
    <t>LEONARDO LINARES PUELLO</t>
  </si>
  <si>
    <t>MENSAJERO</t>
  </si>
  <si>
    <t>JHARLENE PASTORA INOA CABRERA</t>
  </si>
  <si>
    <t>YAHAIRA POLANCO</t>
  </si>
  <si>
    <t>YENNIFER BAUTISTA PIMENTEL</t>
  </si>
  <si>
    <t>DIGITADORA</t>
  </si>
  <si>
    <t xml:space="preserve">OBSERV AGROCLIM. DAJABON </t>
  </si>
  <si>
    <t>EST. CLIMATOLOGICA - RIO SAN JUAN</t>
  </si>
  <si>
    <t>OBS. CLIMAT. RIO SAN JUAN</t>
  </si>
  <si>
    <t>FRANCISCO CUEVAS BATISTA</t>
  </si>
  <si>
    <t>JOANNA CAROLINA TATIS LORA</t>
  </si>
  <si>
    <t>AUXILIAR ADMINISTRATIVO</t>
  </si>
  <si>
    <t>ROSA ELENA LUCIANO TERRERO</t>
  </si>
  <si>
    <t xml:space="preserve"> </t>
  </si>
  <si>
    <t>RUBELQUENIA BAUTISTA LUNA</t>
  </si>
  <si>
    <t>EST. CLIMATOLOGICA - POLO</t>
  </si>
  <si>
    <t xml:space="preserve">MASCULINO </t>
  </si>
  <si>
    <t>EST. CLIMATOLOGICA - CABRAL</t>
  </si>
  <si>
    <t>MIRIAM ALTAGRACIA MATOS</t>
  </si>
  <si>
    <t>ENC. DIV. RADIOSONDEO</t>
  </si>
  <si>
    <t>LAURA ANGELINA BAUTISTA DEL CRISTO</t>
  </si>
  <si>
    <t xml:space="preserve">DIV. TELECOMUNICACIONES </t>
  </si>
  <si>
    <t>ENC. DIV. TELECOMUNICACIONES</t>
  </si>
  <si>
    <t>OBS. CLIMATOLOGICO - POLO</t>
  </si>
  <si>
    <t>OBS. CLIMATOLOGICO - MONTECRISTI</t>
  </si>
  <si>
    <t>OBS. CLIMATOLOGICO DE CABRAL</t>
  </si>
  <si>
    <t>YULEIDY CAROLINA NIVAR CASTILLO</t>
  </si>
  <si>
    <t>WENICA NOELIA HERRERA CUEVAS</t>
  </si>
  <si>
    <t>EST. CLIMATOLOGICA - SABANA DE LA MAR</t>
  </si>
  <si>
    <t>DEPTO. METEOROLOGIA AERONAUTICA</t>
  </si>
  <si>
    <t>EST. MET. AERONÁUTICA - AEROP. DE LA ROMANA</t>
  </si>
  <si>
    <t>EST. MET. AERONÁUTICA - AEROP. DE PUNTA CANA</t>
  </si>
  <si>
    <t>DIV. MET. AERONÁUTICA - AEROP. DE LAS AMÉRICAS</t>
  </si>
  <si>
    <t>EST. MET. AERONÁUTICA - AEROP. DEL CIBAO</t>
  </si>
  <si>
    <t>EST. MET. AERONÁUTICA - AEROP. LA ISABELA</t>
  </si>
  <si>
    <t>EST. MET. AERONÁUTICA - AEROP. GREGORIO LUPERÓN</t>
  </si>
  <si>
    <t>EST. MET. AERONÁUTICA - AEROP. MARÍA MONTEZ</t>
  </si>
  <si>
    <t>EST. MET. AERONÁUTICA - AEROP. ARROYO BARRIL</t>
  </si>
  <si>
    <t>EST. MET. AERONÁUTICA - AEROP. EL CATEY</t>
  </si>
  <si>
    <t>SEC.ESTACIONES METEOROLÓGICAS AUTOMÁTICAS,SEDE</t>
  </si>
  <si>
    <t>ELIEZER ENMANUEL CORDERO PARDILLA</t>
  </si>
  <si>
    <t>MONICA MARLENE BELLO BENIGNO</t>
  </si>
  <si>
    <t>LUISA NILDA PERDOMO CARRASCO</t>
  </si>
  <si>
    <t>MARIEL GERINELDO BATISTA MATOS</t>
  </si>
  <si>
    <t xml:space="preserve">AUXILIAR ADMINISTRATIVO </t>
  </si>
  <si>
    <t>JUAN FRANCISCO FERRERA SEGURA</t>
  </si>
  <si>
    <t>OBS.CLIMAT. DE ENRIQUILLO</t>
  </si>
  <si>
    <t>EST. CLIMATOLÓGICA - BARAHONA</t>
  </si>
  <si>
    <t>GREGORIX JURGEN CABRERA</t>
  </si>
  <si>
    <t>CONTADORA</t>
  </si>
  <si>
    <t>LEONARDO RAFAEL MARTE CEBALLO</t>
  </si>
  <si>
    <t>OBS. CLIMATOLOGICA RANCHO ARRIBA</t>
  </si>
  <si>
    <t>AYUDANTE DE MANTENIMINETO</t>
  </si>
  <si>
    <t>DEPTO. DE RECURSOS HUMANOS, SEDE</t>
  </si>
  <si>
    <t>DIV. CONTABILIDAD,S EDE</t>
  </si>
  <si>
    <t>EST. CLIMATOLOGICA - RANCHO ARRIBA</t>
  </si>
  <si>
    <t>RAQUEL ARAUJO</t>
  </si>
  <si>
    <t>ENC. DEPTO. CLIMATOLOGIA</t>
  </si>
  <si>
    <t>KATHRYN HIROSHIMA MENDOZA CASTRO</t>
  </si>
  <si>
    <t>AUXILIAR ADMINISTRATIVO i</t>
  </si>
  <si>
    <t>ENC. ARCHIVO RELACIONES PUBLICA</t>
  </si>
  <si>
    <t>ENC. DIV. EVALUACION DE BANDAS</t>
  </si>
  <si>
    <t>ENC. DIV. PLANIFICACION Y DESARROLLO</t>
  </si>
  <si>
    <t>EST. CLIMATOLÓGICA -  PADRE LAS CASAS</t>
  </si>
  <si>
    <t>EST. CLIMATOLÓGICA -ALTAMIRA</t>
  </si>
  <si>
    <t>OBS.CLIMAT. PADRE LAS CASA</t>
  </si>
  <si>
    <t>OBSERV. CLIM. ALTAMIRA</t>
  </si>
  <si>
    <t>ENC. DIV. CLIMATOLOGIA APLICADA</t>
  </si>
  <si>
    <t>ENC. DIV. ESTADISTICAS CLIMATOLOGICA</t>
  </si>
  <si>
    <t>ENC. DEPTO APOYO METEOROLOGICO</t>
  </si>
  <si>
    <t>ENC. OFIC. LIBRE ACCESO A LA INFORMACION</t>
  </si>
  <si>
    <t>ENC. DEPTO. METEOROLOGIA GENERAL</t>
  </si>
  <si>
    <t>ENC. ARCHIVO Y CORRESPONDENCIA</t>
  </si>
  <si>
    <t>ENC. DEPTO. DE RECURSOS HUMANOS</t>
  </si>
  <si>
    <t>ENC. EST. MET. AEROP. PUNTA CANA</t>
  </si>
  <si>
    <t>TEC. PRONOST. METEOROLOGICO</t>
  </si>
  <si>
    <t>ENC. INTERINO DIV. DE PRONOSTICO</t>
  </si>
  <si>
    <t>ANALISTA DESARROLLO ORGANIZACIONAL</t>
  </si>
  <si>
    <t xml:space="preserve">AMADEO CASTILLO </t>
  </si>
  <si>
    <t xml:space="preserve">AYUDANTE DE MANTENIMIENTO </t>
  </si>
  <si>
    <t xml:space="preserve">DOMINGA ROA </t>
  </si>
  <si>
    <t>MARTHA ELIZABETTH MONTERO ANDUJAR</t>
  </si>
  <si>
    <t>EMANIEL PIE PROFETA</t>
  </si>
  <si>
    <t>NÓMINA DE EMPLEADOS FIJOS: CORRESPONDIENTE AL MES DE DICIEMBRE DEL AÑO 2022.</t>
  </si>
  <si>
    <t>JOAN MANUEL CASTILLO SÁNCHEZ</t>
  </si>
  <si>
    <t>ROBERT LUCIANO ENCARNACIÓN</t>
  </si>
  <si>
    <t>RAFAEL SÁNCHEZ CAPELLÁN</t>
  </si>
  <si>
    <t>VICTOR MANUEL PÉREZ</t>
  </si>
  <si>
    <t>NORMA ALCÁNTARA VALENZUELA</t>
  </si>
  <si>
    <t>RAFAEL ERNESTO MÉNDEZ</t>
  </si>
  <si>
    <t>LUISA ALVANIA SENA MÉNDEZ</t>
  </si>
  <si>
    <t>FELIPE GERARDO MEDINA SÁNCHEZ</t>
  </si>
  <si>
    <t>DIONYS ANTONIO OGANDO MARTÍNEZ</t>
  </si>
  <si>
    <t>FELICIA ELENA MARTÍNEZ MARTÍNEZ</t>
  </si>
  <si>
    <t>PEDRO ENRIQUE FERMÍN MALDONADO</t>
  </si>
  <si>
    <t>JONNATHAN FRANCISCO FELIZ MARTÍNEZ</t>
  </si>
  <si>
    <t>YOKASTA MEJÍA DÍAZ</t>
  </si>
  <si>
    <t>ESMEYRA NATALIA BURGOS RODRÍGUEZ</t>
  </si>
  <si>
    <t>AGUSTINA MOJÍCA</t>
  </si>
  <si>
    <t>LORENA ELIZABETH SOTO ENCARNACIÓN</t>
  </si>
  <si>
    <t>BENITO ARCADIO BERIHUETE JIMÉNEZ</t>
  </si>
  <si>
    <t xml:space="preserve">NORMA LIDIA MUÑOZ CONCEPCIÓN </t>
  </si>
  <si>
    <t>SULEYKA ALTAGRACIA GONZÁLEZ PICHARDO</t>
  </si>
  <si>
    <t>FRANCISCA ESPAÑA RODRÍGUEZ HERNÁNDEZ</t>
  </si>
  <si>
    <t>LEONILDA VIRGINIA JIMÉNEZ HERNÁNDEZ</t>
  </si>
  <si>
    <t>JOSELINA ELIZABETH NEPOMUCENO SÁNCHEZ</t>
  </si>
  <si>
    <t>ANGEL DE JESÚS FROMETA</t>
  </si>
  <si>
    <t>BENITO DE JESÚS FERNÁNDEZ</t>
  </si>
  <si>
    <t>SAMUEL ROSARIO GUZMÁN</t>
  </si>
  <si>
    <t>JUAN JAVIER ACOSTA DE JESÚS</t>
  </si>
  <si>
    <t>ROSA INÉS VICTORIO ROJAS</t>
  </si>
  <si>
    <t>AURELY LÓPEZ MERCEDES</t>
  </si>
  <si>
    <t>ARELYS MARGARITA CORCINO DÍAZ</t>
  </si>
  <si>
    <t>FLERIDA YOKASTA FELIZ RUÍZ</t>
  </si>
  <si>
    <t>ALFREDO ENRIQUE GABINO SAUNDERS RICHARSÓN</t>
  </si>
  <si>
    <t>YAJAIRA MERCEDES BENCOSME AMÉZQUITA</t>
  </si>
  <si>
    <t>DORIS ALTAGRACIA CÁCERES ROSARIO</t>
  </si>
  <si>
    <t>MASSIEL RODRÍGUEZ TRINIDAD</t>
  </si>
  <si>
    <t>TOMAS VIDAL RODRÍGUEZ HOLGUÍN</t>
  </si>
  <si>
    <t>CRISTOBALINA DE JESÚS HERNÁNDEZ CRUZ</t>
  </si>
  <si>
    <t>INGRID VANESSA GÓMEZ INFANTE</t>
  </si>
  <si>
    <t>LUÍS ALBERTO GARCÍA</t>
  </si>
  <si>
    <t>ALIDA VIRTUDES MERCEDES GARCÍA</t>
  </si>
  <si>
    <t>ADALGISA ISABEL VARGAS VÁSQUEZ</t>
  </si>
  <si>
    <t>ROSANNA PATRICIA ESTRELLA DOMÍNGUEZ</t>
  </si>
  <si>
    <t>VIRTUDES JIMÉNEZ MINYETI</t>
  </si>
  <si>
    <t>JISSETTE MARÍA SANTOS LÓPEZ</t>
  </si>
  <si>
    <t>FELICIA DE JESÚS VALDEZ</t>
  </si>
  <si>
    <t>VARIELY CHANEL FERNÁNDEZ JIMÉNEZ</t>
  </si>
  <si>
    <t>YUDELKYS MARÍA MERCEDES REYES</t>
  </si>
  <si>
    <t>JORGE LUÍS HERRERA PANIAGUA</t>
  </si>
  <si>
    <t>JUAN ERNESTO DE LA ROSA JIMÉNEZ</t>
  </si>
  <si>
    <t>MARÍA MIGUELINA MONCIÓN HIDALGO</t>
  </si>
  <si>
    <t>RADHAMÉS DE LOS SANTOS CASTILLO</t>
  </si>
  <si>
    <t>NELSON DARIO RODRÍGUEZ PÉREZ</t>
  </si>
  <si>
    <t>YESSICA AGUSTINA CAPELLÁN SANTANA</t>
  </si>
  <si>
    <t>GLADYS JIMÉNEZ MINYETTY</t>
  </si>
  <si>
    <t>YUNEVELIN HERNÁNDEZ ROMERO</t>
  </si>
  <si>
    <t>ROSANNA REINOSO RAMÍREZ</t>
  </si>
  <si>
    <t>AMABLE MATEO JIMÉNEZ</t>
  </si>
  <si>
    <t>AMÍN SANTANA</t>
  </si>
  <si>
    <t>CAROL HERNÁNDEZ DE LOS SANTOS</t>
  </si>
  <si>
    <t>DENIA RUÍZ MEDINA</t>
  </si>
  <si>
    <t>LEONCIO ROSA FABIÁN</t>
  </si>
  <si>
    <t>JESÚS SALAS REYES</t>
  </si>
  <si>
    <t>MAILENE RODRÍGUEZ ROSARIO</t>
  </si>
  <si>
    <t>MAGALY MARÍA DELGADO</t>
  </si>
  <si>
    <t>MARIANO HENRÍQUEZ</t>
  </si>
  <si>
    <t>NELSON PEDRO RODRÍGUEZ GENAO</t>
  </si>
  <si>
    <t>RAMÓ N EMILIO HERNÁNDEZ HIDALGO</t>
  </si>
  <si>
    <t>SOBEYDA FERRERAS RUÍZ</t>
  </si>
  <si>
    <t>LUÍS ANTONIO O RIVERA</t>
  </si>
  <si>
    <t>LUÍS GUSTAVO ARIAS RODRÍGUEZ</t>
  </si>
  <si>
    <t>PEDRO RODRIEL JAVIER GÓMEZ</t>
  </si>
  <si>
    <t>RONNY ALBERTO CUEVAS PERÉZ</t>
  </si>
  <si>
    <t>JESÚS ALBERTO LUNA HERNÁNDEZ</t>
  </si>
  <si>
    <t>MARÍA CECILIA ALMONTE RAMOS</t>
  </si>
  <si>
    <t>ISABEL ELENA MARIANO VÁSQUEZ</t>
  </si>
  <si>
    <t>CRISTINA DE LOS SANTOS BRAZOBÁN</t>
  </si>
  <si>
    <t>LEIDY LAURA JIMÉNEZ MORA</t>
  </si>
  <si>
    <t>RAFAELINA ENCARNACIÓN FAMILIA</t>
  </si>
  <si>
    <t>PEDRO ANTONIO MATEO RAMÍREZ</t>
  </si>
  <si>
    <t>EDGAR JOSÉ ACOSTA</t>
  </si>
  <si>
    <t>EDUARDO BRITO PÉREZ</t>
  </si>
  <si>
    <t>ANGEL FELIZ PÉREZ</t>
  </si>
  <si>
    <t>BASILIO SÁNCHEZ CARMONA</t>
  </si>
  <si>
    <t>ELVIO ANDRÉS BATISTA FERRERAS</t>
  </si>
  <si>
    <t>FRANCISCO CAPELLÁN CORDERO</t>
  </si>
  <si>
    <t>ELADIO ANTONIO SANTOS FRÍAS</t>
  </si>
  <si>
    <t>RAMÓN EMILIANO TIBURCIO GARCÍA</t>
  </si>
  <si>
    <t>GERALDO ENCARNACIÓN GUERRERO</t>
  </si>
  <si>
    <t>VICTOR JUAN MÉNDEZ GARCÍA</t>
  </si>
  <si>
    <t>ORLANDO SEVERINO MEJÍA</t>
  </si>
  <si>
    <t>ADDERLYN ANDRÉS BATISTA ROMANO</t>
  </si>
  <si>
    <t>ALEJANDRO JOSÉ LUÍS SUAREZ</t>
  </si>
  <si>
    <t>JUAN EVANGELISTA GUILLÉN MORENO</t>
  </si>
  <si>
    <t>JUAN CARLOS DE LA ROSA FERNÁNDEZ</t>
  </si>
  <si>
    <t>JACQUELINE DE LAS M ESTÉVEZ CEBALLOS</t>
  </si>
  <si>
    <t>YOLANDA YOHANNA CABRERA CALDERÓN</t>
  </si>
  <si>
    <t>MIGUEL ELÍAS CRISTO REYES</t>
  </si>
  <si>
    <t>LEONCIO DUARTE GARCÍA</t>
  </si>
  <si>
    <t>FRANCISCO RAFAEL RODRÍGUEZ BRITO</t>
  </si>
  <si>
    <t>CARLIXTA PAULINO GARCÍA</t>
  </si>
  <si>
    <t>ROBINSÓN ESPINAL GARCÍA</t>
  </si>
  <si>
    <t>JAZMÍN MIRURGIA DE LEÓN RAMÍREZ</t>
  </si>
  <si>
    <t xml:space="preserve">MARQUIS ARISMENDY DURÁN </t>
  </si>
  <si>
    <t>SARA ESTHER MOTA GARCÍA</t>
  </si>
  <si>
    <t>BRANDO ENRIQUE DÍAZ VALLEJO</t>
  </si>
  <si>
    <t>FRANCISCO FERMÍN HOLGUÍN CASTILLO</t>
  </si>
  <si>
    <t>JOSÉ DANILO VASQUEZ ORTÍZ</t>
  </si>
  <si>
    <t>JUANA ALTAGRACIA SILLÉ PUELLO</t>
  </si>
  <si>
    <t>VERONICA MEJÍA MONTERO</t>
  </si>
  <si>
    <t xml:space="preserve">VANESSA MARGARITA DÍAZ DELGADILLO  </t>
  </si>
  <si>
    <t>MARÍA ALTAGRACIA ZABALA MERÁN</t>
  </si>
  <si>
    <t>CARIDAD DE LOS ÁNGELES HERNÁNDEZ CRUZ</t>
  </si>
  <si>
    <t>MARÍA ESTHER TAVARES BRITO</t>
  </si>
  <si>
    <t>SONIA MARGARITA RUÍZ DIONICIO</t>
  </si>
  <si>
    <t>CECILIA DEL CARMÉN VILONIA HOLGUÍN</t>
  </si>
  <si>
    <t>CARMÉN CECILIA GÓMEZ DE ENCARNACIÓN</t>
  </si>
  <si>
    <t>ANDRÉS MIGUEL CAMPUSANO LASOSE</t>
  </si>
  <si>
    <t>REINA DE LOS ÁNGELES DE LOS SANTOS FÉLIX</t>
  </si>
  <si>
    <t>LUZ DEL CARMÉN DURÁN CASTILLO</t>
  </si>
  <si>
    <t>CARMÉN YNÉS FERNÁNDEZ REYES</t>
  </si>
  <si>
    <t>CARMÉN DELIA CRUZ RODRÍGUEZ</t>
  </si>
  <si>
    <t>CARMÉN PAULINO URBAEZ NÚÑEZ</t>
  </si>
  <si>
    <t>CARMÉN NURYS GALVAN ARIAS</t>
  </si>
  <si>
    <t>RAMONA DEL CARMÉN TEJADA</t>
  </si>
  <si>
    <t>DORIS DEL CARMÉN RAMOS PAULINO</t>
  </si>
  <si>
    <t>JAIME EDUARDO NATHANIEL HERNÁNDEZ</t>
  </si>
  <si>
    <t>OBS. CLIM. GASPAR HERNÁNDEZ</t>
  </si>
  <si>
    <t>ROSA ISABEL HERNÁNDEZ MARINE</t>
  </si>
  <si>
    <t>ROBIN VLADIMIR RODRÍGUEZMÁRMOL</t>
  </si>
  <si>
    <t>RAFY BELTRE GARCÍA</t>
  </si>
  <si>
    <t>LLERY ANTONIO RODRÍGUEZ MÁRMOL</t>
  </si>
  <si>
    <t>SADDAN PELAYO FONT-FRÍAS MONTERO</t>
  </si>
  <si>
    <t>MARTÍN ANTONIO MATA ROQUE</t>
  </si>
  <si>
    <t>IVANNA GABRIELA TIBURCIO MARTÍNEZ</t>
  </si>
  <si>
    <t>MARTÍN YNFANTE DÍAZ</t>
  </si>
  <si>
    <t>GERSON MAURI MARTÍNEZ CASTILLO</t>
  </si>
  <si>
    <t>AMBROSIO PICHARDO MARTÍNEZ</t>
  </si>
  <si>
    <t>ARFIDA VERNARDITA BERIHUETE JIMÉNEZ</t>
  </si>
  <si>
    <t>DOMINGA ALTAGRACIA CARRASCO JIMÉNEZ</t>
  </si>
  <si>
    <t>MERCEDES GLADYS MARTÍNEZ JIMÉNEZ</t>
  </si>
  <si>
    <t>EDWAR SATURRIA JIMÉNEZ</t>
  </si>
  <si>
    <t>KENIA JOSEFINA PÉREZ BRITO</t>
  </si>
  <si>
    <t>ROBERT ANDRICKSON PÉREZ JIMÉNEZ</t>
  </si>
  <si>
    <t>EDWIN MIGUEL PÉREZ JIMÉNEZ</t>
  </si>
  <si>
    <t>ANDERSON MANUEL PÉREZ NOVAS</t>
  </si>
  <si>
    <t>ERIC MELQUIADES PÉREZ JIMÉNEZ</t>
  </si>
  <si>
    <t>ELIS AURORA PÉREZ PAREDES</t>
  </si>
  <si>
    <t>MANUEL DAMIAN POLANCO PÉREZ</t>
  </si>
  <si>
    <t>EMELYN MERCEDES MERCEDES PÉREZ</t>
  </si>
  <si>
    <t>CARMÉN ROSA PÉREZ VALDEZ</t>
  </si>
  <si>
    <t>JOSÉ MANUEL MEDINA HIDALGO</t>
  </si>
  <si>
    <t>MANUEL DOMINICO JOSÉ VOLQUEZ</t>
  </si>
  <si>
    <t>JOSÉ BATISTA RUÍZ</t>
  </si>
  <si>
    <t>OBSERV CLIM. SAN JOSÉ DE OCOA</t>
  </si>
  <si>
    <t>TOMASA ALTAGRACIA A. ADAMS GONZÁLEZ DE MALDONADO</t>
  </si>
  <si>
    <t>SOLANGEL YOKASTA GONZÁLEZ ESPIRITUSANTO</t>
  </si>
  <si>
    <t>JAMIL DE JESÚS GONZÁLEZ MEDINA</t>
  </si>
  <si>
    <t>DELVI DANIEL GUZMÁN CRUZ</t>
  </si>
  <si>
    <t>MIGUELINA EMILIA  GUZMÁN VELAZQUEZ</t>
  </si>
  <si>
    <t>OSVALDO RAFAEL  GUZMÁN CRUZ</t>
  </si>
  <si>
    <t>CLAUDIO MARTÍNEZ JIMINIÁN</t>
  </si>
  <si>
    <t>YASSER ALEJANDRO GALÁN MARIANO</t>
  </si>
  <si>
    <t>MODESTA PEÑA BENJAMÍN</t>
  </si>
  <si>
    <t>RAMÓN EMILIO VARGAS PÉREZ</t>
  </si>
  <si>
    <t>RAMÓN FRANCISCO MONTALVO MOTA</t>
  </si>
  <si>
    <t>MICHAEL JUNIOR DÍAZ ROSARIO</t>
  </si>
  <si>
    <t>CAMIL ESPINOSA RUÍZ</t>
  </si>
  <si>
    <t>MARÍA OZORIA ZARZUELA</t>
  </si>
  <si>
    <t>DILCIA MARÍA PAYANO MARTÍNEZ</t>
  </si>
  <si>
    <t>MARÍA ALTAGRACIA SANTOS RECAREY</t>
  </si>
  <si>
    <t>MARÍA JOSEFINA POOL CASTILLO</t>
  </si>
  <si>
    <t>ANGEL MARÍA MARTÍNEZ PÉREZ</t>
  </si>
  <si>
    <t>GLORIA MARÍA BIENVENIDA CEBALLOS GÓMEZ</t>
  </si>
  <si>
    <t>CARMÉN MARÍA HEREDIA MOTA</t>
  </si>
  <si>
    <t>MARÍA MAGDALENA ENCARNACIÓN GUERRERO</t>
  </si>
  <si>
    <t>MARGARITA MARÍA DEPRATS BELTRÉ</t>
  </si>
  <si>
    <t>ALBERTO ISAAC RODRÍGUEZ MARIANO</t>
  </si>
  <si>
    <t>MOISES URBAEZ RODRÍGUEZ</t>
  </si>
  <si>
    <t>JUAN RAFAEL RODRÍGUEZ FRIAS</t>
  </si>
  <si>
    <t>PATRICIA MERCEDES RODRÍGUEZ ABREU</t>
  </si>
  <si>
    <t>SORANYI ESTHER RODRÍGUEZ JOSÉ</t>
  </si>
  <si>
    <t>FELIX MANUEL RODRÍGUEZ HERNÁNDEZ</t>
  </si>
  <si>
    <t>CARLA RAMONA MORALES GALVÁN</t>
  </si>
  <si>
    <t>DAMARIS MERCEDES SÁNCHEZ</t>
  </si>
  <si>
    <t>HERIBERTO ANTONIO FABIÁN ESPINAL</t>
  </si>
  <si>
    <t>CRISTOPHER EMILIO FLORIÁN LIRIANO</t>
  </si>
  <si>
    <t>JESÚS BERNARDO BELTRÉ GARCÍA</t>
  </si>
  <si>
    <t>WAGNER ENMANUEL RIVERA ESTÉVEZ</t>
  </si>
  <si>
    <t>RAFAELA JOCELYN CONCEPCIÓN PERALTA</t>
  </si>
  <si>
    <t>RONALD EVELIO DE LEÓN MEJÍA</t>
  </si>
  <si>
    <t>JOSEFINA ALTAGRACIA FROMETA DE LEÓN</t>
  </si>
  <si>
    <t>ISLANDRI LAURENY BÁEZ NIVAR</t>
  </si>
  <si>
    <t>DAILYS SARAY BÁEZ RODRÍGUEZ</t>
  </si>
  <si>
    <t>JOVANNY RINCÓN TORRES</t>
  </si>
  <si>
    <t>FRANKLIN JOSÉ GÓMEZ DE LA ROSA</t>
  </si>
  <si>
    <t>DIANA MERCEDES ROJAS GÓMEZ</t>
  </si>
  <si>
    <t>JULIANA GÓMEZ POLANCO</t>
  </si>
  <si>
    <t>ROSA HILDA MÉNDEZ ROSSO</t>
  </si>
  <si>
    <t>RAYNELDA JOSEFINA FERNÁNDEZ</t>
  </si>
  <si>
    <t>ANTHONY ESMIKI SANTANA NÚÑEZ</t>
  </si>
  <si>
    <t>PEDRO ANTONIO CAMILO NÚÑEZ</t>
  </si>
  <si>
    <t>NILDA VALERIO NÚÑEZ</t>
  </si>
  <si>
    <t>DIGNA EMPERATRIZ FERMÍN MALDONADO</t>
  </si>
  <si>
    <t>FERMÍN CORONADO FERNÁNDEZ</t>
  </si>
  <si>
    <t>DIOSAIDA FERMÍN PAYANO</t>
  </si>
  <si>
    <t>PANTALEÓN HENRÍQUEZ ARIAS</t>
  </si>
  <si>
    <t>JESÚS CASTOR NOBAS DEL ROSARIO</t>
  </si>
  <si>
    <t>GÉNESIS CAROLAY CAMARENA</t>
  </si>
  <si>
    <t>GÉNESIS MONICA DE LA CRUZ RODRÍGUEZ</t>
  </si>
  <si>
    <t>GÉNESIS BRITO</t>
  </si>
  <si>
    <t>MANUEL DE JESÚS HINOJOSA BRIOSO</t>
  </si>
  <si>
    <t>NISELDA DEL CARMÉN DE JESÚS ESTRELLA DE PICHARDO</t>
  </si>
  <si>
    <t>ROBÍN MEDRANO</t>
  </si>
  <si>
    <t>VICTOR EDUARDO MARTÍNEZ HERNÁNDEZ</t>
  </si>
  <si>
    <t>LUCÍA LÓPEZ UREÑA</t>
  </si>
  <si>
    <t>VICTOR DAVID CHACÓN CEBALLOS</t>
  </si>
  <si>
    <t>ENC. EST. MET. AERON DEL CIBAO</t>
  </si>
  <si>
    <t>ANALISTA DE GESTIÓN DE CALIDAD</t>
  </si>
  <si>
    <t>ENC. DIVISIÓN</t>
  </si>
  <si>
    <t xml:space="preserve">ENC. DIVISIÓN INST. METEOROLOGICOS </t>
  </si>
  <si>
    <t>DIVISIÓN DE GESTIÓN DE RIEGO</t>
  </si>
  <si>
    <t>METEORÓLOGO SUPERIOR</t>
  </si>
  <si>
    <t>METEORÓLOGO INTERMEDIO</t>
  </si>
  <si>
    <t>MARCIA ANTONIA CÉSPEDES VÁ SQUEZ</t>
  </si>
  <si>
    <t>ANTONIO LUÍS TEZANOS DAMIRÓN</t>
  </si>
  <si>
    <t>JORGE CALDERÓN COLÓN</t>
  </si>
  <si>
    <t>TÉCN METEOROLOGICO INTERMEDIO</t>
  </si>
  <si>
    <t>TÉCNICO METEOROLOGICO INICIAL</t>
  </si>
  <si>
    <t>TÉCNICO EN COMPRAS</t>
  </si>
  <si>
    <t>SOPORTE TÉCNICO</t>
  </si>
  <si>
    <t>TÉCNICO ELECTRONICO</t>
  </si>
  <si>
    <t>TÉCNICO EN REFRIGERACION</t>
  </si>
  <si>
    <t>TÉCNICO METEOROLOGICO SUPERIOR</t>
  </si>
  <si>
    <t>TÉCN. METEOROLOGICO SUPERIOR</t>
  </si>
  <si>
    <t>TÉCN. METEOROLOGICO INTERMEDIO</t>
  </si>
  <si>
    <t>DEPTO. TÉCNOLOGÍA, SEDE</t>
  </si>
  <si>
    <t>ENC. DEP. DE TECNOLOGÍA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</si>
</sst>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(* #,##0.00_);_(* \(#,##0.00\);_(* &quot;-&quot;??_);_(@_)"/>
    <numFmt numFmtId="165" formatCode="_-* #,##0.00\ _€_-;\-* #,##0.00\ _€_-;_-* &quot;-&quot;??\ _€_-;_-@_-"/>
    <numFmt numFmtId="166" formatCode="#,##0.00\ _€;[Red]#,##0.00\ _€"/>
  </numFmts>
  <fonts count="10" x14ac:knownFonts="1">
    <font>
      <sz val="10"/>
      <color rgb="FF000000"/>
      <name val="Arial"/>
    </font>
    <font>
      <sz val="10"/>
      <color rgb="FF000000"/>
      <name val="Arial"/>
      <family val="2"/>
    </font>
    <font>
      <sz val="9"/>
      <name val="Arial"/>
      <family val="2"/>
      <scheme val="minor"/>
    </font>
    <font>
      <b/>
      <sz val="9"/>
      <name val="Arial"/>
      <family val="2"/>
      <scheme val="minor"/>
    </font>
    <font>
      <sz val="8"/>
      <name val="Arial"/>
      <family val="2"/>
      <scheme val="minor"/>
    </font>
    <font>
      <sz val="9"/>
      <color theme="1"/>
      <name val="Arial"/>
      <family val="2"/>
      <scheme val="minor"/>
    </font>
    <font>
      <sz val="9"/>
      <color rgb="FFFF0000"/>
      <name val="Arial"/>
      <family val="2"/>
      <scheme val="minor"/>
    </font>
    <font>
      <sz val="10"/>
      <color rgb="FF000000"/>
      <name val="Arial"/>
    </font>
    <font>
      <sz val="9"/>
      <color rgb="FF000000"/>
      <name val="Arial"/>
      <family val="2"/>
      <scheme val="minor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66CCFF"/>
        <bgColor rgb="FF66CCFF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52">
    <xf numFmtId="0" fontId="0" fillId="0" borderId="0" xfId="0"/>
    <xf numFmtId="0" fontId="2" fillId="0" borderId="0" xfId="0" applyFont="1"/>
    <xf numFmtId="49" fontId="2" fillId="0" borderId="1" xfId="0" applyNumberFormat="1" applyFont="1" applyFill="1" applyBorder="1" applyAlignment="1">
      <alignment horizontal="left"/>
    </xf>
    <xf numFmtId="0" fontId="2" fillId="0" borderId="0" xfId="0" applyFont="1" applyFill="1"/>
    <xf numFmtId="49" fontId="2" fillId="0" borderId="0" xfId="0" applyNumberFormat="1" applyFont="1" applyFill="1" applyAlignment="1">
      <alignment horizontal="left"/>
    </xf>
    <xf numFmtId="0" fontId="2" fillId="0" borderId="1" xfId="0" applyFont="1" applyFill="1" applyBorder="1"/>
    <xf numFmtId="49" fontId="5" fillId="0" borderId="1" xfId="0" applyNumberFormat="1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0" fontId="2" fillId="0" borderId="0" xfId="0" applyFont="1" applyFill="1" applyAlignment="1">
      <alignment wrapText="1"/>
    </xf>
    <xf numFmtId="49" fontId="2" fillId="0" borderId="1" xfId="0" applyNumberFormat="1" applyFont="1" applyFill="1" applyBorder="1" applyAlignment="1">
      <alignment horizontal="left" wrapText="1"/>
    </xf>
    <xf numFmtId="0" fontId="2" fillId="0" borderId="1" xfId="0" applyFont="1" applyFill="1" applyBorder="1" applyAlignment="1"/>
    <xf numFmtId="0" fontId="2" fillId="0" borderId="0" xfId="0" applyFont="1" applyFill="1" applyAlignment="1"/>
    <xf numFmtId="166" fontId="2" fillId="0" borderId="0" xfId="0" applyNumberFormat="1" applyFont="1"/>
    <xf numFmtId="166" fontId="6" fillId="0" borderId="1" xfId="1" applyNumberFormat="1" applyFont="1" applyFill="1" applyBorder="1" applyAlignment="1"/>
    <xf numFmtId="166" fontId="6" fillId="0" borderId="1" xfId="1" applyNumberFormat="1" applyFont="1" applyFill="1" applyBorder="1" applyAlignment="1">
      <alignment horizontal="right"/>
    </xf>
    <xf numFmtId="166" fontId="2" fillId="0" borderId="0" xfId="0" applyNumberFormat="1" applyFont="1" applyFill="1"/>
    <xf numFmtId="166" fontId="6" fillId="0" borderId="0" xfId="1" applyNumberFormat="1" applyFont="1" applyFill="1" applyBorder="1" applyAlignment="1">
      <alignment horizontal="right"/>
    </xf>
    <xf numFmtId="166" fontId="6" fillId="0" borderId="0" xfId="0" applyNumberFormat="1" applyFont="1" applyFill="1"/>
    <xf numFmtId="166" fontId="6" fillId="0" borderId="0" xfId="1" applyNumberFormat="1" applyFont="1" applyFill="1" applyBorder="1" applyAlignment="1"/>
    <xf numFmtId="0" fontId="0" fillId="0" borderId="0" xfId="0" applyFill="1"/>
    <xf numFmtId="164" fontId="2" fillId="0" borderId="0" xfId="1" applyFont="1" applyFill="1"/>
    <xf numFmtId="164" fontId="2" fillId="0" borderId="1" xfId="1" applyFont="1" applyFill="1" applyBorder="1" applyAlignment="1">
      <alignment horizontal="right"/>
    </xf>
    <xf numFmtId="164" fontId="2" fillId="0" borderId="1" xfId="1" applyFont="1" applyFill="1" applyBorder="1"/>
    <xf numFmtId="164" fontId="5" fillId="0" borderId="1" xfId="1" applyFont="1" applyFill="1" applyBorder="1" applyAlignment="1">
      <alignment horizontal="right"/>
    </xf>
    <xf numFmtId="164" fontId="2" fillId="0" borderId="0" xfId="1" applyFont="1"/>
    <xf numFmtId="164" fontId="3" fillId="2" borderId="1" xfId="1" applyFont="1" applyFill="1" applyBorder="1" applyAlignment="1">
      <alignment horizontal="center" vertical="center"/>
    </xf>
    <xf numFmtId="164" fontId="2" fillId="0" borderId="1" xfId="1" applyFont="1" applyFill="1" applyBorder="1" applyAlignment="1"/>
    <xf numFmtId="164" fontId="2" fillId="0" borderId="0" xfId="1" applyFont="1" applyFill="1" applyAlignment="1">
      <alignment horizontal="right"/>
    </xf>
    <xf numFmtId="164" fontId="2" fillId="0" borderId="0" xfId="1" applyFont="1" applyFill="1" applyBorder="1" applyAlignment="1">
      <alignment horizontal="right"/>
    </xf>
    <xf numFmtId="164" fontId="2" fillId="0" borderId="0" xfId="1" applyFont="1" applyFill="1" applyBorder="1" applyAlignment="1"/>
    <xf numFmtId="164" fontId="2" fillId="0" borderId="0" xfId="1" applyFont="1" applyFill="1" applyAlignment="1"/>
    <xf numFmtId="0" fontId="8" fillId="0" borderId="0" xfId="0" applyFont="1" applyFill="1"/>
    <xf numFmtId="49" fontId="9" fillId="0" borderId="1" xfId="0" applyNumberFormat="1" applyFont="1" applyFill="1" applyBorder="1" applyAlignment="1">
      <alignment horizontal="left"/>
    </xf>
    <xf numFmtId="0" fontId="2" fillId="0" borderId="0" xfId="0" applyFont="1"/>
    <xf numFmtId="164" fontId="2" fillId="0" borderId="0" xfId="1" applyFont="1" applyFill="1" applyAlignment="1">
      <alignment horizontal="left"/>
    </xf>
    <xf numFmtId="2" fontId="2" fillId="0" borderId="1" xfId="1" applyNumberFormat="1" applyFont="1" applyFill="1" applyBorder="1" applyAlignment="1">
      <alignment horizontal="right"/>
    </xf>
    <xf numFmtId="164" fontId="2" fillId="0" borderId="0" xfId="1" applyFont="1" applyBorder="1"/>
    <xf numFmtId="49" fontId="9" fillId="0" borderId="0" xfId="0" applyNumberFormat="1" applyFont="1" applyFill="1" applyBorder="1" applyAlignment="1">
      <alignment horizontal="right"/>
    </xf>
    <xf numFmtId="0" fontId="2" fillId="0" borderId="0" xfId="0" applyFont="1" applyFill="1" applyBorder="1"/>
    <xf numFmtId="164" fontId="0" fillId="0" borderId="0" xfId="1" applyFont="1" applyFill="1" applyAlignment="1">
      <alignment horizontal="left"/>
    </xf>
    <xf numFmtId="164" fontId="5" fillId="0" borderId="1" xfId="1" applyFont="1" applyFill="1" applyBorder="1" applyAlignment="1">
      <alignment horizontal="left"/>
    </xf>
    <xf numFmtId="164" fontId="2" fillId="0" borderId="1" xfId="1" applyFont="1" applyFill="1" applyBorder="1" applyAlignment="1">
      <alignment horizontal="left"/>
    </xf>
    <xf numFmtId="49" fontId="3" fillId="0" borderId="0" xfId="0" applyNumberFormat="1" applyFont="1" applyAlignment="1">
      <alignment horizontal="center" wrapText="1"/>
    </xf>
    <xf numFmtId="0" fontId="2" fillId="0" borderId="0" xfId="0" applyFont="1"/>
    <xf numFmtId="49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164" fontId="3" fillId="2" borderId="1" xfId="1" applyFont="1" applyFill="1" applyBorder="1" applyAlignment="1">
      <alignment horizontal="center" vertical="center"/>
    </xf>
    <xf numFmtId="164" fontId="3" fillId="0" borderId="1" xfId="1" applyFont="1" applyBorder="1"/>
    <xf numFmtId="164" fontId="3" fillId="2" borderId="2" xfId="1" applyFont="1" applyFill="1" applyBorder="1" applyAlignment="1">
      <alignment horizontal="center" vertical="center" wrapText="1"/>
    </xf>
    <xf numFmtId="164" fontId="3" fillId="0" borderId="3" xfId="1" applyFont="1" applyBorder="1" applyAlignment="1">
      <alignment wrapText="1"/>
    </xf>
    <xf numFmtId="164" fontId="3" fillId="0" borderId="4" xfId="1" applyFont="1" applyBorder="1" applyAlignment="1">
      <alignment wrapText="1"/>
    </xf>
  </cellXfs>
  <cellStyles count="3">
    <cellStyle name="Millares" xfId="1" builtinId="3"/>
    <cellStyle name="Millares 2" xfId="2"/>
    <cellStyle name="Normal" xfId="0" builtinId="0"/>
  </cellStyles>
  <dxfs count="95"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FF00"/>
          <bgColor rgb="FFFFFF00"/>
        </patternFill>
      </fill>
    </dxf>
  </dxfs>
  <tableStyles count="0" defaultTableStyle="TableStyleMedium2" defaultPivotStyle="PivotStyleLight16"/>
  <colors>
    <mruColors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635611</xdr:colOff>
      <xdr:row>0</xdr:row>
      <xdr:rowOff>27213</xdr:rowOff>
    </xdr:from>
    <xdr:to>
      <xdr:col>7</xdr:col>
      <xdr:colOff>710045</xdr:colOff>
      <xdr:row>5</xdr:row>
      <xdr:rowOff>1102178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16075" y="27213"/>
          <a:ext cx="4768899" cy="182335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Y389"/>
  <sheetViews>
    <sheetView tabSelected="1" zoomScale="60" zoomScaleNormal="60" zoomScaleSheetLayoutView="30" zoomScalePageLayoutView="80" workbookViewId="0">
      <selection activeCell="L6" sqref="L6"/>
    </sheetView>
  </sheetViews>
  <sheetFormatPr baseColWidth="10" defaultRowHeight="12" x14ac:dyDescent="0.2"/>
  <cols>
    <col min="1" max="1" width="5.42578125" style="3" customWidth="1"/>
    <col min="2" max="2" width="51.140625" style="1" bestFit="1" customWidth="1"/>
    <col min="3" max="3" width="47.85546875" style="1" customWidth="1"/>
    <col min="4" max="4" width="37.5703125" style="1" customWidth="1"/>
    <col min="5" max="5" width="9.140625" style="1" customWidth="1"/>
    <col min="6" max="6" width="11.28515625" style="1" customWidth="1"/>
    <col min="7" max="7" width="12.42578125" style="25" customWidth="1"/>
    <col min="8" max="8" width="11.85546875" style="25" customWidth="1"/>
    <col min="9" max="9" width="9.7109375" style="25" customWidth="1"/>
    <col min="10" max="13" width="11.85546875" style="25" customWidth="1"/>
    <col min="14" max="14" width="11.140625" style="25" bestFit="1" customWidth="1"/>
    <col min="15" max="17" width="13.42578125" style="25" customWidth="1"/>
    <col min="18" max="18" width="12" style="13" hidden="1" customWidth="1"/>
    <col min="19" max="19" width="0" style="13" hidden="1" customWidth="1"/>
    <col min="20" max="16384" width="11.42578125" style="1"/>
  </cols>
  <sheetData>
    <row r="1" spans="2:19" x14ac:dyDescent="0.2">
      <c r="B1" s="1">
        <f ca="1">+B:Q</f>
        <v>0</v>
      </c>
    </row>
    <row r="3" spans="2:19" x14ac:dyDescent="0.2">
      <c r="C3" s="1" t="s">
        <v>266</v>
      </c>
    </row>
    <row r="6" spans="2:19" ht="87.75" customHeight="1" x14ac:dyDescent="0.2"/>
    <row r="7" spans="2:19" ht="20.25" customHeight="1" x14ac:dyDescent="0.2">
      <c r="B7" s="43" t="s">
        <v>336</v>
      </c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</row>
    <row r="8" spans="2:19" ht="15.75" customHeight="1" x14ac:dyDescent="0.2">
      <c r="B8" s="44"/>
      <c r="C8" s="44"/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44"/>
    </row>
    <row r="9" spans="2:19" ht="15.75" customHeight="1" x14ac:dyDescent="0.2">
      <c r="B9" s="45" t="s">
        <v>0</v>
      </c>
      <c r="C9" s="45" t="s">
        <v>1</v>
      </c>
      <c r="D9" s="45" t="s">
        <v>2</v>
      </c>
      <c r="E9" s="45" t="s">
        <v>3</v>
      </c>
      <c r="F9" s="45" t="s">
        <v>4</v>
      </c>
      <c r="G9" s="47" t="s">
        <v>5</v>
      </c>
      <c r="H9" s="47" t="s">
        <v>6</v>
      </c>
      <c r="I9" s="47" t="s">
        <v>7</v>
      </c>
      <c r="J9" s="47" t="s">
        <v>8</v>
      </c>
      <c r="K9" s="48"/>
      <c r="L9" s="48"/>
      <c r="M9" s="48"/>
      <c r="N9" s="48"/>
      <c r="O9" s="49" t="s">
        <v>9</v>
      </c>
      <c r="P9" s="49" t="s">
        <v>10</v>
      </c>
      <c r="Q9" s="49" t="s">
        <v>11</v>
      </c>
    </row>
    <row r="10" spans="2:19" ht="17.25" customHeight="1" x14ac:dyDescent="0.2">
      <c r="B10" s="46"/>
      <c r="C10" s="46"/>
      <c r="D10" s="46"/>
      <c r="E10" s="46"/>
      <c r="F10" s="46"/>
      <c r="G10" s="48"/>
      <c r="H10" s="48"/>
      <c r="I10" s="48"/>
      <c r="J10" s="47" t="s">
        <v>0</v>
      </c>
      <c r="K10" s="48"/>
      <c r="L10" s="47" t="s">
        <v>12</v>
      </c>
      <c r="M10" s="48"/>
      <c r="N10" s="48"/>
      <c r="O10" s="50"/>
      <c r="P10" s="50"/>
      <c r="Q10" s="50"/>
    </row>
    <row r="11" spans="2:19" ht="16.5" customHeight="1" x14ac:dyDescent="0.2">
      <c r="B11" s="46"/>
      <c r="C11" s="46"/>
      <c r="D11" s="46"/>
      <c r="E11" s="46"/>
      <c r="F11" s="46"/>
      <c r="G11" s="48"/>
      <c r="H11" s="48"/>
      <c r="I11" s="48"/>
      <c r="J11" s="26" t="s">
        <v>13</v>
      </c>
      <c r="K11" s="26" t="s">
        <v>14</v>
      </c>
      <c r="L11" s="26" t="s">
        <v>14</v>
      </c>
      <c r="M11" s="26" t="s">
        <v>13</v>
      </c>
      <c r="N11" s="26" t="s">
        <v>15</v>
      </c>
      <c r="O11" s="51"/>
      <c r="P11" s="51"/>
      <c r="Q11" s="51"/>
    </row>
    <row r="12" spans="2:19" s="3" customFormat="1" x14ac:dyDescent="0.2">
      <c r="B12" s="10" t="s">
        <v>508</v>
      </c>
      <c r="C12" s="2" t="s">
        <v>16</v>
      </c>
      <c r="D12" s="2" t="s">
        <v>17</v>
      </c>
      <c r="E12" s="2" t="s">
        <v>18</v>
      </c>
      <c r="F12" s="2" t="s">
        <v>19</v>
      </c>
      <c r="G12" s="22">
        <v>235000</v>
      </c>
      <c r="H12" s="27">
        <v>44410.86</v>
      </c>
      <c r="I12" s="22">
        <v>25</v>
      </c>
      <c r="J12" s="22">
        <v>6744.5</v>
      </c>
      <c r="K12" s="27">
        <v>4943.8</v>
      </c>
      <c r="L12" s="27">
        <v>11530.11</v>
      </c>
      <c r="M12" s="22">
        <v>16685</v>
      </c>
      <c r="N12" s="27">
        <v>748.08</v>
      </c>
      <c r="O12" s="22">
        <v>100</v>
      </c>
      <c r="P12" s="27">
        <f>H12+I12+J12+K12+O12</f>
        <v>56224.160000000003</v>
      </c>
      <c r="Q12" s="27">
        <f>G12-P12</f>
        <v>178775.84</v>
      </c>
      <c r="R12" s="14">
        <v>11530.11</v>
      </c>
      <c r="S12" s="15">
        <v>16685</v>
      </c>
    </row>
    <row r="13" spans="2:19" s="3" customFormat="1" x14ac:dyDescent="0.2">
      <c r="B13" s="10" t="s">
        <v>451</v>
      </c>
      <c r="C13" s="2" t="s">
        <v>16</v>
      </c>
      <c r="D13" s="2" t="s">
        <v>82</v>
      </c>
      <c r="E13" s="2" t="s">
        <v>18</v>
      </c>
      <c r="F13" s="2" t="s">
        <v>19</v>
      </c>
      <c r="G13" s="22">
        <v>40000</v>
      </c>
      <c r="H13" s="36">
        <v>0</v>
      </c>
      <c r="I13" s="22">
        <v>25</v>
      </c>
      <c r="J13" s="22">
        <v>1148</v>
      </c>
      <c r="K13" s="22">
        <v>1216</v>
      </c>
      <c r="L13" s="22">
        <v>2836</v>
      </c>
      <c r="M13" s="22">
        <v>2840</v>
      </c>
      <c r="N13" s="22">
        <v>460</v>
      </c>
      <c r="O13" s="27">
        <v>13759.3</v>
      </c>
      <c r="P13" s="27">
        <f t="shared" ref="P13:P16" si="0">H13+I13+J13+K13+O13</f>
        <v>16148.3</v>
      </c>
      <c r="Q13" s="27">
        <f t="shared" ref="Q13:Q16" si="1">G13-P13</f>
        <v>23851.7</v>
      </c>
      <c r="R13" s="15">
        <v>2836</v>
      </c>
      <c r="S13" s="15">
        <v>2840</v>
      </c>
    </row>
    <row r="14" spans="2:19" s="3" customFormat="1" x14ac:dyDescent="0.2">
      <c r="B14" s="2" t="s">
        <v>370</v>
      </c>
      <c r="C14" s="2" t="s">
        <v>16</v>
      </c>
      <c r="D14" s="2" t="s">
        <v>58</v>
      </c>
      <c r="E14" s="2" t="s">
        <v>18</v>
      </c>
      <c r="F14" s="2" t="s">
        <v>19</v>
      </c>
      <c r="G14" s="22">
        <v>20000</v>
      </c>
      <c r="H14" s="36">
        <v>0</v>
      </c>
      <c r="I14" s="22">
        <v>25</v>
      </c>
      <c r="J14" s="22">
        <v>574</v>
      </c>
      <c r="K14" s="22">
        <v>608</v>
      </c>
      <c r="L14" s="22">
        <v>1418</v>
      </c>
      <c r="M14" s="22">
        <v>1420</v>
      </c>
      <c r="N14" s="22">
        <v>230</v>
      </c>
      <c r="O14" s="22">
        <v>3750.4</v>
      </c>
      <c r="P14" s="27">
        <f t="shared" si="0"/>
        <v>4957.3999999999996</v>
      </c>
      <c r="Q14" s="27">
        <f t="shared" si="1"/>
        <v>15042.6</v>
      </c>
      <c r="R14" s="15">
        <v>1276.2</v>
      </c>
      <c r="S14" s="15">
        <v>1278</v>
      </c>
    </row>
    <row r="15" spans="2:19" s="3" customFormat="1" x14ac:dyDescent="0.2">
      <c r="B15" s="10" t="s">
        <v>452</v>
      </c>
      <c r="C15" s="2" t="s">
        <v>20</v>
      </c>
      <c r="D15" s="2" t="s">
        <v>21</v>
      </c>
      <c r="E15" s="2" t="s">
        <v>18</v>
      </c>
      <c r="F15" s="2" t="s">
        <v>22</v>
      </c>
      <c r="G15" s="22">
        <v>160000</v>
      </c>
      <c r="H15" s="27">
        <v>25840.83</v>
      </c>
      <c r="I15" s="22">
        <v>25</v>
      </c>
      <c r="J15" s="22">
        <v>4592</v>
      </c>
      <c r="K15" s="27">
        <v>4864</v>
      </c>
      <c r="L15" s="27">
        <v>11344</v>
      </c>
      <c r="M15" s="22">
        <v>11360</v>
      </c>
      <c r="N15" s="22">
        <v>748.08</v>
      </c>
      <c r="O15" s="22">
        <v>1612.45</v>
      </c>
      <c r="P15" s="27">
        <f t="shared" si="0"/>
        <v>36934.28</v>
      </c>
      <c r="Q15" s="27">
        <f t="shared" si="1"/>
        <v>123065.72</v>
      </c>
      <c r="R15" s="14">
        <v>11344</v>
      </c>
      <c r="S15" s="15">
        <v>11360</v>
      </c>
    </row>
    <row r="16" spans="2:19" s="3" customFormat="1" x14ac:dyDescent="0.2">
      <c r="B16" s="2" t="s">
        <v>453</v>
      </c>
      <c r="C16" s="2" t="s">
        <v>20</v>
      </c>
      <c r="D16" s="2" t="s">
        <v>34</v>
      </c>
      <c r="E16" s="2" t="s">
        <v>18</v>
      </c>
      <c r="F16" s="2" t="s">
        <v>19</v>
      </c>
      <c r="G16" s="22">
        <v>22050</v>
      </c>
      <c r="H16" s="36">
        <v>0</v>
      </c>
      <c r="I16" s="22">
        <v>25</v>
      </c>
      <c r="J16" s="22">
        <v>632.84</v>
      </c>
      <c r="K16" s="22">
        <v>670.32</v>
      </c>
      <c r="L16" s="22">
        <v>1563.35</v>
      </c>
      <c r="M16" s="22">
        <v>1565.55</v>
      </c>
      <c r="N16" s="22">
        <v>253.58</v>
      </c>
      <c r="O16" s="22">
        <v>4767.2</v>
      </c>
      <c r="P16" s="27">
        <f t="shared" si="0"/>
        <v>6095.36</v>
      </c>
      <c r="Q16" s="27">
        <f t="shared" si="1"/>
        <v>15954.64</v>
      </c>
      <c r="R16" s="15">
        <v>1563.35</v>
      </c>
      <c r="S16" s="15">
        <v>1565.55</v>
      </c>
    </row>
    <row r="17" spans="2:19" s="3" customFormat="1" x14ac:dyDescent="0.2">
      <c r="B17" s="4"/>
      <c r="C17" s="4"/>
      <c r="D17" s="4"/>
      <c r="E17" s="4"/>
      <c r="F17" s="4"/>
      <c r="G17" s="28"/>
      <c r="H17" s="29"/>
      <c r="I17" s="29"/>
      <c r="J17" s="29"/>
      <c r="K17" s="29"/>
      <c r="L17" s="29"/>
      <c r="M17" s="29"/>
      <c r="N17" s="29"/>
      <c r="O17" s="29"/>
      <c r="P17" s="27"/>
      <c r="Q17" s="27"/>
      <c r="R17" s="16"/>
      <c r="S17" s="16"/>
    </row>
    <row r="18" spans="2:19" s="3" customFormat="1" x14ac:dyDescent="0.2">
      <c r="B18" s="10" t="s">
        <v>371</v>
      </c>
      <c r="C18" s="2" t="s">
        <v>72</v>
      </c>
      <c r="D18" s="2" t="s">
        <v>562</v>
      </c>
      <c r="E18" s="2" t="s">
        <v>18</v>
      </c>
      <c r="F18" s="2" t="s">
        <v>22</v>
      </c>
      <c r="G18" s="22">
        <v>38000</v>
      </c>
      <c r="H18" s="36">
        <v>0</v>
      </c>
      <c r="I18" s="22">
        <v>25</v>
      </c>
      <c r="J18" s="22">
        <v>1090.5999999999999</v>
      </c>
      <c r="K18" s="22">
        <v>1155.2</v>
      </c>
      <c r="L18" s="22">
        <v>2694.2</v>
      </c>
      <c r="M18" s="22">
        <v>2698</v>
      </c>
      <c r="N18" s="22">
        <v>437</v>
      </c>
      <c r="O18" s="22">
        <v>6612.45</v>
      </c>
      <c r="P18" s="27">
        <f t="shared" ref="P18:P24" si="2">H18+I18+J18+K18+O18</f>
        <v>8883.25</v>
      </c>
      <c r="Q18" s="27">
        <f t="shared" ref="Q18:Q24" si="3">G18-P18</f>
        <v>29116.75</v>
      </c>
      <c r="R18" s="15">
        <v>2694.2</v>
      </c>
      <c r="S18" s="15">
        <v>2698</v>
      </c>
    </row>
    <row r="19" spans="2:19" s="3" customFormat="1" x14ac:dyDescent="0.2">
      <c r="B19" s="10" t="s">
        <v>372</v>
      </c>
      <c r="C19" s="2" t="s">
        <v>72</v>
      </c>
      <c r="D19" s="2" t="s">
        <v>563</v>
      </c>
      <c r="E19" s="2" t="s">
        <v>18</v>
      </c>
      <c r="F19" s="2" t="s">
        <v>19</v>
      </c>
      <c r="G19" s="22">
        <v>22000</v>
      </c>
      <c r="H19" s="36">
        <v>0</v>
      </c>
      <c r="I19" s="22">
        <v>25</v>
      </c>
      <c r="J19" s="22">
        <v>631.4</v>
      </c>
      <c r="K19" s="22">
        <v>668.8</v>
      </c>
      <c r="L19" s="22">
        <v>1559.8</v>
      </c>
      <c r="M19" s="22">
        <v>1562</v>
      </c>
      <c r="N19" s="22">
        <v>253</v>
      </c>
      <c r="O19" s="22">
        <v>100</v>
      </c>
      <c r="P19" s="27">
        <f t="shared" si="2"/>
        <v>1425.1999999999998</v>
      </c>
      <c r="Q19" s="27">
        <f t="shared" si="3"/>
        <v>20574.8</v>
      </c>
      <c r="R19" s="15">
        <v>1559.8</v>
      </c>
      <c r="S19" s="15">
        <v>1562</v>
      </c>
    </row>
    <row r="20" spans="2:19" s="3" customFormat="1" x14ac:dyDescent="0.2">
      <c r="B20" s="2" t="s">
        <v>373</v>
      </c>
      <c r="C20" s="2" t="s">
        <v>72</v>
      </c>
      <c r="D20" s="2" t="s">
        <v>58</v>
      </c>
      <c r="E20" s="2" t="s">
        <v>18</v>
      </c>
      <c r="F20" s="2" t="s">
        <v>19</v>
      </c>
      <c r="G20" s="22">
        <v>18000</v>
      </c>
      <c r="H20" s="36">
        <v>0</v>
      </c>
      <c r="I20" s="22">
        <v>25</v>
      </c>
      <c r="J20" s="22">
        <v>516.6</v>
      </c>
      <c r="K20" s="22">
        <v>547.20000000000005</v>
      </c>
      <c r="L20" s="22">
        <v>1276.2</v>
      </c>
      <c r="M20" s="22">
        <v>1278</v>
      </c>
      <c r="N20" s="22">
        <v>207</v>
      </c>
      <c r="O20" s="27">
        <v>6300</v>
      </c>
      <c r="P20" s="27">
        <f t="shared" si="2"/>
        <v>7388.8</v>
      </c>
      <c r="Q20" s="27">
        <f t="shared" si="3"/>
        <v>10611.2</v>
      </c>
      <c r="R20" s="15">
        <v>1276.2</v>
      </c>
      <c r="S20" s="15">
        <v>1278</v>
      </c>
    </row>
    <row r="21" spans="2:19" s="3" customFormat="1" x14ac:dyDescent="0.2">
      <c r="B21" s="2" t="s">
        <v>212</v>
      </c>
      <c r="C21" s="2" t="s">
        <v>72</v>
      </c>
      <c r="D21" s="2" t="s">
        <v>213</v>
      </c>
      <c r="E21" s="2" t="s">
        <v>18</v>
      </c>
      <c r="F21" s="2" t="s">
        <v>19</v>
      </c>
      <c r="G21" s="22">
        <v>35000</v>
      </c>
      <c r="H21" s="36">
        <v>0</v>
      </c>
      <c r="I21" s="22">
        <v>25</v>
      </c>
      <c r="J21" s="22">
        <v>1004.5</v>
      </c>
      <c r="K21" s="22">
        <v>1064</v>
      </c>
      <c r="L21" s="22">
        <v>2481.5</v>
      </c>
      <c r="M21" s="22">
        <v>2485</v>
      </c>
      <c r="N21" s="22">
        <v>402.5</v>
      </c>
      <c r="O21" s="22">
        <v>11075.15</v>
      </c>
      <c r="P21" s="27">
        <f t="shared" si="2"/>
        <v>13168.65</v>
      </c>
      <c r="Q21" s="27">
        <f t="shared" si="3"/>
        <v>21831.35</v>
      </c>
      <c r="R21" s="15">
        <v>2481.5</v>
      </c>
      <c r="S21" s="15">
        <v>2485</v>
      </c>
    </row>
    <row r="22" spans="2:19" s="3" customFormat="1" x14ac:dyDescent="0.2">
      <c r="B22" s="2" t="s">
        <v>374</v>
      </c>
      <c r="C22" s="2" t="s">
        <v>72</v>
      </c>
      <c r="D22" s="2" t="s">
        <v>181</v>
      </c>
      <c r="E22" s="2" t="s">
        <v>18</v>
      </c>
      <c r="F22" s="2" t="s">
        <v>22</v>
      </c>
      <c r="G22" s="22">
        <v>24000</v>
      </c>
      <c r="H22" s="36">
        <v>0</v>
      </c>
      <c r="I22" s="22">
        <v>25</v>
      </c>
      <c r="J22" s="22">
        <v>688.8</v>
      </c>
      <c r="K22" s="22">
        <v>729.6</v>
      </c>
      <c r="L22" s="22">
        <v>1701.6</v>
      </c>
      <c r="M22" s="22">
        <v>1704</v>
      </c>
      <c r="N22" s="22">
        <v>276</v>
      </c>
      <c r="O22" s="27">
        <v>1612.45</v>
      </c>
      <c r="P22" s="27">
        <f t="shared" si="2"/>
        <v>3055.8500000000004</v>
      </c>
      <c r="Q22" s="27">
        <f t="shared" si="3"/>
        <v>20944.150000000001</v>
      </c>
      <c r="R22" s="15">
        <v>1701.6</v>
      </c>
      <c r="S22" s="15">
        <v>1704</v>
      </c>
    </row>
    <row r="23" spans="2:19" s="3" customFormat="1" x14ac:dyDescent="0.2">
      <c r="B23" s="2" t="s">
        <v>377</v>
      </c>
      <c r="C23" s="2" t="s">
        <v>72</v>
      </c>
      <c r="D23" s="2" t="s">
        <v>313</v>
      </c>
      <c r="E23" s="2" t="s">
        <v>18</v>
      </c>
      <c r="F23" s="2" t="s">
        <v>19</v>
      </c>
      <c r="G23" s="22">
        <v>35781.06</v>
      </c>
      <c r="H23" s="36">
        <v>0</v>
      </c>
      <c r="I23" s="22">
        <v>25</v>
      </c>
      <c r="J23" s="22">
        <v>1026.92</v>
      </c>
      <c r="K23" s="22">
        <v>1087.74</v>
      </c>
      <c r="L23" s="22">
        <v>2536.88</v>
      </c>
      <c r="M23" s="22">
        <v>2540.46</v>
      </c>
      <c r="N23" s="22">
        <v>411.48</v>
      </c>
      <c r="O23" s="22">
        <v>10422.5</v>
      </c>
      <c r="P23" s="27">
        <f t="shared" si="2"/>
        <v>12562.16</v>
      </c>
      <c r="Q23" s="27">
        <f t="shared" si="3"/>
        <v>23218.899999999998</v>
      </c>
      <c r="R23" s="15">
        <v>2536.88</v>
      </c>
      <c r="S23" s="15">
        <v>2540.46</v>
      </c>
    </row>
    <row r="24" spans="2:19" s="3" customFormat="1" x14ac:dyDescent="0.2">
      <c r="B24" s="2" t="s">
        <v>267</v>
      </c>
      <c r="C24" s="2" t="s">
        <v>72</v>
      </c>
      <c r="D24" s="2" t="s">
        <v>58</v>
      </c>
      <c r="E24" s="2" t="s">
        <v>18</v>
      </c>
      <c r="F24" s="2" t="s">
        <v>19</v>
      </c>
      <c r="G24" s="22">
        <v>20000</v>
      </c>
      <c r="H24" s="36">
        <v>0</v>
      </c>
      <c r="I24" s="22">
        <v>25</v>
      </c>
      <c r="J24" s="22">
        <v>574</v>
      </c>
      <c r="K24" s="22">
        <v>608</v>
      </c>
      <c r="L24" s="22">
        <v>1418</v>
      </c>
      <c r="M24" s="22">
        <v>1420</v>
      </c>
      <c r="N24" s="22">
        <v>230</v>
      </c>
      <c r="O24" s="27">
        <v>2000</v>
      </c>
      <c r="P24" s="27">
        <f t="shared" si="2"/>
        <v>3207</v>
      </c>
      <c r="Q24" s="27">
        <f t="shared" si="3"/>
        <v>16793</v>
      </c>
      <c r="R24" s="15">
        <v>1418</v>
      </c>
      <c r="S24" s="15">
        <v>1420</v>
      </c>
    </row>
    <row r="25" spans="2:19" s="3" customFormat="1" x14ac:dyDescent="0.2">
      <c r="B25" s="4"/>
      <c r="C25" s="4"/>
      <c r="D25" s="4"/>
      <c r="E25" s="4"/>
      <c r="F25" s="4"/>
      <c r="G25" s="28"/>
      <c r="H25" s="29"/>
      <c r="I25" s="29"/>
      <c r="J25" s="29"/>
      <c r="K25" s="29"/>
      <c r="L25" s="29"/>
      <c r="M25" s="29"/>
      <c r="N25" s="29"/>
      <c r="O25" s="30"/>
      <c r="P25" s="27"/>
      <c r="Q25" s="27"/>
      <c r="R25" s="17"/>
      <c r="S25" s="17"/>
    </row>
    <row r="26" spans="2:19" s="3" customFormat="1" x14ac:dyDescent="0.2">
      <c r="B26" s="33" t="s">
        <v>542</v>
      </c>
      <c r="C26" s="2" t="s">
        <v>192</v>
      </c>
      <c r="D26" s="2" t="s">
        <v>217</v>
      </c>
      <c r="E26" s="2" t="s">
        <v>18</v>
      </c>
      <c r="F26" s="2" t="s">
        <v>22</v>
      </c>
      <c r="G26" s="22">
        <v>62000</v>
      </c>
      <c r="H26" s="22">
        <v>3863.01</v>
      </c>
      <c r="I26" s="22">
        <v>25</v>
      </c>
      <c r="J26" s="22">
        <v>1779.4</v>
      </c>
      <c r="K26" s="22">
        <v>1884.8</v>
      </c>
      <c r="L26" s="22">
        <v>4395.8</v>
      </c>
      <c r="M26" s="22">
        <v>4402</v>
      </c>
      <c r="N26" s="22">
        <v>713</v>
      </c>
      <c r="O26" s="27">
        <v>15813.22</v>
      </c>
      <c r="P26" s="27">
        <f t="shared" ref="P26:P36" si="4">H26+I26+J26+K26+O26</f>
        <v>23365.43</v>
      </c>
      <c r="Q26" s="27">
        <f t="shared" ref="Q26:Q36" si="5">G26-P26</f>
        <v>38634.57</v>
      </c>
      <c r="R26" s="15">
        <v>4395.8</v>
      </c>
      <c r="S26" s="15">
        <v>4402</v>
      </c>
    </row>
    <row r="27" spans="2:19" s="3" customFormat="1" x14ac:dyDescent="0.2">
      <c r="B27" s="2" t="s">
        <v>376</v>
      </c>
      <c r="C27" s="2" t="s">
        <v>192</v>
      </c>
      <c r="D27" s="2" t="s">
        <v>34</v>
      </c>
      <c r="E27" s="2" t="s">
        <v>18</v>
      </c>
      <c r="F27" s="2" t="s">
        <v>19</v>
      </c>
      <c r="G27" s="22">
        <v>33304.81</v>
      </c>
      <c r="H27" s="36">
        <v>0</v>
      </c>
      <c r="I27" s="22">
        <v>25</v>
      </c>
      <c r="J27" s="22">
        <v>955.85</v>
      </c>
      <c r="K27" s="22">
        <v>1012.47</v>
      </c>
      <c r="L27" s="22">
        <v>2361.31</v>
      </c>
      <c r="M27" s="22">
        <v>2364.64</v>
      </c>
      <c r="N27" s="22">
        <v>383.01</v>
      </c>
      <c r="O27" s="27">
        <v>8696.4500000000007</v>
      </c>
      <c r="P27" s="27">
        <f t="shared" si="4"/>
        <v>10689.77</v>
      </c>
      <c r="Q27" s="27">
        <f t="shared" si="5"/>
        <v>22615.039999999997</v>
      </c>
      <c r="R27" s="15">
        <v>2361.31</v>
      </c>
      <c r="S27" s="15">
        <v>2364.64</v>
      </c>
    </row>
    <row r="28" spans="2:19" s="3" customFormat="1" x14ac:dyDescent="0.2">
      <c r="B28" s="4"/>
      <c r="C28" s="4"/>
      <c r="D28" s="4"/>
      <c r="E28" s="4"/>
      <c r="F28" s="4"/>
      <c r="G28" s="28"/>
      <c r="H28" s="29"/>
      <c r="I28" s="29"/>
      <c r="J28" s="29"/>
      <c r="K28" s="29"/>
      <c r="L28" s="29"/>
      <c r="M28" s="29"/>
      <c r="N28" s="29"/>
      <c r="O28" s="30"/>
      <c r="P28" s="27"/>
      <c r="Q28" s="27"/>
      <c r="R28" s="16"/>
      <c r="S28" s="16"/>
    </row>
    <row r="29" spans="2:19" s="3" customFormat="1" ht="11.25" customHeight="1" x14ac:dyDescent="0.2">
      <c r="B29" s="10" t="s">
        <v>375</v>
      </c>
      <c r="C29" s="2" t="s">
        <v>28</v>
      </c>
      <c r="D29" s="2" t="s">
        <v>326</v>
      </c>
      <c r="E29" s="2" t="s">
        <v>18</v>
      </c>
      <c r="F29" s="2" t="s">
        <v>19</v>
      </c>
      <c r="G29" s="22">
        <v>70000</v>
      </c>
      <c r="H29" s="22">
        <v>4763.47</v>
      </c>
      <c r="I29" s="22">
        <v>25</v>
      </c>
      <c r="J29" s="22">
        <v>2009</v>
      </c>
      <c r="K29" s="22">
        <v>2128</v>
      </c>
      <c r="L29" s="22">
        <v>4963</v>
      </c>
      <c r="M29" s="22">
        <v>4970</v>
      </c>
      <c r="N29" s="22">
        <v>748.08</v>
      </c>
      <c r="O29" s="22">
        <v>3124.9</v>
      </c>
      <c r="P29" s="27">
        <f t="shared" si="4"/>
        <v>12050.37</v>
      </c>
      <c r="Q29" s="27">
        <f t="shared" si="5"/>
        <v>57949.63</v>
      </c>
      <c r="R29" s="15">
        <v>4963</v>
      </c>
      <c r="S29" s="15">
        <v>4970</v>
      </c>
    </row>
    <row r="30" spans="2:19" s="3" customFormat="1" x14ac:dyDescent="0.2">
      <c r="B30" s="11" t="s">
        <v>543</v>
      </c>
      <c r="C30" s="5" t="s">
        <v>306</v>
      </c>
      <c r="D30" s="5" t="s">
        <v>242</v>
      </c>
      <c r="E30" s="2" t="s">
        <v>18</v>
      </c>
      <c r="F30" s="2" t="s">
        <v>19</v>
      </c>
      <c r="G30" s="27">
        <v>17000</v>
      </c>
      <c r="H30" s="36">
        <v>0</v>
      </c>
      <c r="I30" s="27">
        <v>25</v>
      </c>
      <c r="J30" s="27">
        <v>487.9</v>
      </c>
      <c r="K30" s="27">
        <v>516.79999999999995</v>
      </c>
      <c r="L30" s="27">
        <v>1205.3</v>
      </c>
      <c r="M30" s="27">
        <v>1207</v>
      </c>
      <c r="N30" s="27">
        <v>195.5</v>
      </c>
      <c r="O30" s="27">
        <v>4380</v>
      </c>
      <c r="P30" s="27">
        <f t="shared" si="4"/>
        <v>5409.7</v>
      </c>
      <c r="Q30" s="27">
        <f t="shared" si="5"/>
        <v>11590.3</v>
      </c>
      <c r="R30" s="14">
        <v>1205.3</v>
      </c>
      <c r="S30" s="14">
        <v>1207</v>
      </c>
    </row>
    <row r="31" spans="2:19" s="3" customFormat="1" x14ac:dyDescent="0.2">
      <c r="B31" s="11" t="s">
        <v>301</v>
      </c>
      <c r="C31" s="5" t="s">
        <v>306</v>
      </c>
      <c r="D31" s="5" t="s">
        <v>191</v>
      </c>
      <c r="E31" s="2" t="s">
        <v>18</v>
      </c>
      <c r="F31" s="2" t="s">
        <v>22</v>
      </c>
      <c r="G31" s="27">
        <v>45000</v>
      </c>
      <c r="H31" s="27">
        <v>1148.33</v>
      </c>
      <c r="I31" s="27">
        <v>25</v>
      </c>
      <c r="J31" s="27">
        <v>1291.5</v>
      </c>
      <c r="K31" s="27">
        <v>1368</v>
      </c>
      <c r="L31" s="27">
        <v>3190.5</v>
      </c>
      <c r="M31" s="27">
        <v>3195</v>
      </c>
      <c r="N31" s="27">
        <v>517.5</v>
      </c>
      <c r="O31" s="27">
        <v>100</v>
      </c>
      <c r="P31" s="27">
        <f t="shared" si="4"/>
        <v>3932.83</v>
      </c>
      <c r="Q31" s="27">
        <f t="shared" si="5"/>
        <v>41067.17</v>
      </c>
      <c r="R31" s="14">
        <v>3190.5</v>
      </c>
      <c r="S31" s="14">
        <v>3195</v>
      </c>
    </row>
    <row r="32" spans="2:19" s="3" customFormat="1" x14ac:dyDescent="0.2">
      <c r="B32" s="2" t="s">
        <v>381</v>
      </c>
      <c r="C32" s="2" t="s">
        <v>28</v>
      </c>
      <c r="D32" s="2" t="s">
        <v>58</v>
      </c>
      <c r="E32" s="2" t="s">
        <v>18</v>
      </c>
      <c r="F32" s="2" t="s">
        <v>19</v>
      </c>
      <c r="G32" s="22">
        <v>20000</v>
      </c>
      <c r="H32" s="36">
        <v>0</v>
      </c>
      <c r="I32" s="22">
        <v>25</v>
      </c>
      <c r="J32" s="22">
        <v>574</v>
      </c>
      <c r="K32" s="22">
        <v>608</v>
      </c>
      <c r="L32" s="22">
        <v>1418</v>
      </c>
      <c r="M32" s="22">
        <v>1420</v>
      </c>
      <c r="N32" s="22">
        <v>230</v>
      </c>
      <c r="O32" s="27">
        <v>11204.45</v>
      </c>
      <c r="P32" s="27">
        <f t="shared" si="4"/>
        <v>12411.45</v>
      </c>
      <c r="Q32" s="27">
        <f t="shared" si="5"/>
        <v>7588.5499999999993</v>
      </c>
      <c r="R32" s="15">
        <v>1418</v>
      </c>
      <c r="S32" s="15">
        <v>1420</v>
      </c>
    </row>
    <row r="33" spans="2:19" s="3" customFormat="1" ht="14.25" customHeight="1" x14ac:dyDescent="0.2">
      <c r="B33" s="2" t="s">
        <v>244</v>
      </c>
      <c r="C33" s="2" t="s">
        <v>28</v>
      </c>
      <c r="D33" s="2" t="s">
        <v>58</v>
      </c>
      <c r="E33" s="2" t="s">
        <v>18</v>
      </c>
      <c r="F33" s="2" t="s">
        <v>19</v>
      </c>
      <c r="G33" s="22">
        <v>20000</v>
      </c>
      <c r="H33" s="36">
        <v>0</v>
      </c>
      <c r="I33" s="22">
        <v>25</v>
      </c>
      <c r="J33" s="22">
        <v>574</v>
      </c>
      <c r="K33" s="22">
        <v>608</v>
      </c>
      <c r="L33" s="22">
        <v>1418</v>
      </c>
      <c r="M33" s="22">
        <v>1420</v>
      </c>
      <c r="N33" s="22">
        <v>230</v>
      </c>
      <c r="O33" s="22">
        <v>3024.9</v>
      </c>
      <c r="P33" s="27">
        <f t="shared" si="4"/>
        <v>4231.8999999999996</v>
      </c>
      <c r="Q33" s="27">
        <f t="shared" si="5"/>
        <v>15768.1</v>
      </c>
      <c r="R33" s="15">
        <v>1418</v>
      </c>
      <c r="S33" s="15">
        <v>1420</v>
      </c>
    </row>
    <row r="34" spans="2:19" s="3" customFormat="1" x14ac:dyDescent="0.2">
      <c r="B34" s="2" t="s">
        <v>378</v>
      </c>
      <c r="C34" s="2" t="s">
        <v>28</v>
      </c>
      <c r="D34" s="2" t="s">
        <v>191</v>
      </c>
      <c r="E34" s="2" t="s">
        <v>18</v>
      </c>
      <c r="F34" s="2" t="s">
        <v>19</v>
      </c>
      <c r="G34" s="22">
        <v>40000</v>
      </c>
      <c r="H34" s="22">
        <v>442.65</v>
      </c>
      <c r="I34" s="22">
        <v>25</v>
      </c>
      <c r="J34" s="22">
        <v>1148</v>
      </c>
      <c r="K34" s="22">
        <v>1216</v>
      </c>
      <c r="L34" s="22">
        <v>2836</v>
      </c>
      <c r="M34" s="22">
        <v>2840</v>
      </c>
      <c r="N34" s="22">
        <v>460</v>
      </c>
      <c r="O34" s="24">
        <v>100</v>
      </c>
      <c r="P34" s="27">
        <f t="shared" si="4"/>
        <v>2931.65</v>
      </c>
      <c r="Q34" s="27">
        <f t="shared" si="5"/>
        <v>37068.35</v>
      </c>
      <c r="R34" s="15">
        <v>2836</v>
      </c>
      <c r="S34" s="15">
        <v>2840</v>
      </c>
    </row>
    <row r="35" spans="2:19" s="3" customFormat="1" x14ac:dyDescent="0.2">
      <c r="B35" s="10" t="s">
        <v>509</v>
      </c>
      <c r="C35" s="2" t="s">
        <v>77</v>
      </c>
      <c r="D35" s="2" t="s">
        <v>78</v>
      </c>
      <c r="E35" s="2" t="s">
        <v>18</v>
      </c>
      <c r="F35" s="2" t="s">
        <v>19</v>
      </c>
      <c r="G35" s="22">
        <v>45000</v>
      </c>
      <c r="H35" s="22">
        <v>1148.33</v>
      </c>
      <c r="I35" s="22">
        <v>25</v>
      </c>
      <c r="J35" s="22">
        <v>1291.5</v>
      </c>
      <c r="K35" s="22">
        <v>1368</v>
      </c>
      <c r="L35" s="22">
        <v>3190.5</v>
      </c>
      <c r="M35" s="22">
        <v>3195</v>
      </c>
      <c r="N35" s="22">
        <v>517.5</v>
      </c>
      <c r="O35" s="22">
        <v>100</v>
      </c>
      <c r="P35" s="27">
        <f t="shared" si="4"/>
        <v>3932.83</v>
      </c>
      <c r="Q35" s="27">
        <f t="shared" si="5"/>
        <v>41067.17</v>
      </c>
      <c r="R35" s="15">
        <v>3190.5</v>
      </c>
      <c r="S35" s="15">
        <v>3195</v>
      </c>
    </row>
    <row r="36" spans="2:19" s="3" customFormat="1" x14ac:dyDescent="0.2">
      <c r="B36" s="6" t="s">
        <v>454</v>
      </c>
      <c r="C36" s="2" t="s">
        <v>77</v>
      </c>
      <c r="D36" s="2" t="s">
        <v>58</v>
      </c>
      <c r="E36" s="2" t="s">
        <v>18</v>
      </c>
      <c r="F36" s="2" t="s">
        <v>19</v>
      </c>
      <c r="G36" s="22">
        <v>25000</v>
      </c>
      <c r="H36" s="36">
        <v>0</v>
      </c>
      <c r="I36" s="22">
        <v>25</v>
      </c>
      <c r="J36" s="22">
        <v>717.5</v>
      </c>
      <c r="K36" s="22">
        <v>760</v>
      </c>
      <c r="L36" s="22">
        <v>1772.5</v>
      </c>
      <c r="M36" s="22">
        <v>1775</v>
      </c>
      <c r="N36" s="22">
        <v>287.5</v>
      </c>
      <c r="O36" s="27">
        <v>5184</v>
      </c>
      <c r="P36" s="27">
        <f t="shared" si="4"/>
        <v>6686.5</v>
      </c>
      <c r="Q36" s="27">
        <f t="shared" si="5"/>
        <v>18313.5</v>
      </c>
      <c r="R36" s="15">
        <v>1772.5</v>
      </c>
      <c r="S36" s="15">
        <v>1775</v>
      </c>
    </row>
    <row r="37" spans="2:19" s="3" customFormat="1" x14ac:dyDescent="0.2">
      <c r="B37" s="4"/>
      <c r="C37" s="4"/>
      <c r="D37" s="4"/>
      <c r="E37" s="4"/>
      <c r="F37" s="4"/>
      <c r="G37" s="28"/>
      <c r="H37" s="29"/>
      <c r="I37" s="29"/>
      <c r="J37" s="29"/>
      <c r="K37" s="29"/>
      <c r="L37" s="29"/>
      <c r="M37" s="29"/>
      <c r="N37" s="29"/>
      <c r="O37" s="30"/>
      <c r="P37" s="27"/>
      <c r="Q37" s="27"/>
      <c r="R37" s="17"/>
      <c r="S37" s="17"/>
    </row>
    <row r="38" spans="2:19" s="3" customFormat="1" x14ac:dyDescent="0.2">
      <c r="B38" s="2" t="s">
        <v>510</v>
      </c>
      <c r="C38" s="2" t="s">
        <v>27</v>
      </c>
      <c r="D38" s="2" t="s">
        <v>315</v>
      </c>
      <c r="E38" s="2" t="s">
        <v>18</v>
      </c>
      <c r="F38" s="2" t="s">
        <v>19</v>
      </c>
      <c r="G38" s="22">
        <v>70000</v>
      </c>
      <c r="H38" s="22">
        <v>5065.96</v>
      </c>
      <c r="I38" s="22">
        <v>25</v>
      </c>
      <c r="J38" s="22">
        <v>2009</v>
      </c>
      <c r="K38" s="22">
        <v>2128</v>
      </c>
      <c r="L38" s="22">
        <v>4963</v>
      </c>
      <c r="M38" s="22">
        <v>4970</v>
      </c>
      <c r="N38" s="22">
        <v>748.08</v>
      </c>
      <c r="O38" s="22">
        <v>11612.45</v>
      </c>
      <c r="P38" s="27">
        <f t="shared" ref="P38:P47" si="6">H38+I38+J38+K38+O38</f>
        <v>20840.41</v>
      </c>
      <c r="Q38" s="27">
        <f t="shared" ref="Q38:Q47" si="7">G38-P38</f>
        <v>49159.59</v>
      </c>
      <c r="R38" s="15">
        <v>4963</v>
      </c>
      <c r="S38" s="15">
        <v>4970</v>
      </c>
    </row>
    <row r="39" spans="2:19" s="3" customFormat="1" x14ac:dyDescent="0.2">
      <c r="B39" s="5" t="s">
        <v>293</v>
      </c>
      <c r="C39" s="2" t="s">
        <v>27</v>
      </c>
      <c r="D39" s="2" t="s">
        <v>53</v>
      </c>
      <c r="E39" s="2" t="s">
        <v>18</v>
      </c>
      <c r="F39" s="2" t="s">
        <v>22</v>
      </c>
      <c r="G39" s="22">
        <v>30000</v>
      </c>
      <c r="H39" s="36">
        <v>0</v>
      </c>
      <c r="I39" s="22">
        <v>25</v>
      </c>
      <c r="J39" s="22">
        <v>861</v>
      </c>
      <c r="K39" s="22">
        <v>912</v>
      </c>
      <c r="L39" s="22">
        <v>2127</v>
      </c>
      <c r="M39" s="22">
        <v>2130</v>
      </c>
      <c r="N39" s="22">
        <v>345</v>
      </c>
      <c r="O39" s="22">
        <v>500</v>
      </c>
      <c r="P39" s="27">
        <f t="shared" si="6"/>
        <v>2298</v>
      </c>
      <c r="Q39" s="27">
        <f t="shared" si="7"/>
        <v>27702</v>
      </c>
      <c r="R39" s="15">
        <v>2127</v>
      </c>
      <c r="S39" s="15">
        <v>2130</v>
      </c>
    </row>
    <row r="40" spans="2:19" s="3" customFormat="1" x14ac:dyDescent="0.2">
      <c r="B40" s="2" t="s">
        <v>201</v>
      </c>
      <c r="C40" s="2" t="s">
        <v>27</v>
      </c>
      <c r="D40" s="2" t="s">
        <v>58</v>
      </c>
      <c r="E40" s="2" t="s">
        <v>18</v>
      </c>
      <c r="F40" s="2" t="s">
        <v>19</v>
      </c>
      <c r="G40" s="22">
        <v>20900</v>
      </c>
      <c r="H40" s="36">
        <v>0</v>
      </c>
      <c r="I40" s="22">
        <v>25</v>
      </c>
      <c r="J40" s="22">
        <v>599.83000000000004</v>
      </c>
      <c r="K40" s="22">
        <v>635.36</v>
      </c>
      <c r="L40" s="22">
        <v>1481.81</v>
      </c>
      <c r="M40" s="22">
        <v>1483.9</v>
      </c>
      <c r="N40" s="22">
        <v>240.35</v>
      </c>
      <c r="O40" s="22">
        <v>9393.18</v>
      </c>
      <c r="P40" s="27">
        <f t="shared" si="6"/>
        <v>10653.37</v>
      </c>
      <c r="Q40" s="27">
        <f t="shared" si="7"/>
        <v>10246.629999999999</v>
      </c>
      <c r="R40" s="15">
        <v>1481.81</v>
      </c>
      <c r="S40" s="15">
        <v>1483.9</v>
      </c>
    </row>
    <row r="41" spans="2:19" s="3" customFormat="1" x14ac:dyDescent="0.2">
      <c r="B41" s="2" t="s">
        <v>382</v>
      </c>
      <c r="C41" s="2" t="s">
        <v>27</v>
      </c>
      <c r="D41" s="2" t="s">
        <v>330</v>
      </c>
      <c r="E41" s="2" t="s">
        <v>18</v>
      </c>
      <c r="F41" s="2" t="s">
        <v>19</v>
      </c>
      <c r="G41" s="22">
        <v>45000</v>
      </c>
      <c r="H41" s="22">
        <v>1148.33</v>
      </c>
      <c r="I41" s="22">
        <v>25</v>
      </c>
      <c r="J41" s="22">
        <v>1291.5</v>
      </c>
      <c r="K41" s="22">
        <v>1368</v>
      </c>
      <c r="L41" s="22">
        <v>3190.5</v>
      </c>
      <c r="M41" s="22">
        <v>3195</v>
      </c>
      <c r="N41" s="22">
        <v>517.5</v>
      </c>
      <c r="O41" s="36">
        <v>0</v>
      </c>
      <c r="P41" s="27">
        <f t="shared" si="6"/>
        <v>3832.83</v>
      </c>
      <c r="Q41" s="27">
        <f t="shared" si="7"/>
        <v>41167.17</v>
      </c>
      <c r="R41" s="15">
        <v>3190.5</v>
      </c>
      <c r="S41" s="15">
        <v>3195</v>
      </c>
    </row>
    <row r="42" spans="2:19" s="3" customFormat="1" x14ac:dyDescent="0.2">
      <c r="B42" s="2" t="s">
        <v>379</v>
      </c>
      <c r="C42" s="2" t="s">
        <v>27</v>
      </c>
      <c r="D42" s="2" t="s">
        <v>126</v>
      </c>
      <c r="E42" s="2" t="s">
        <v>18</v>
      </c>
      <c r="F42" s="2" t="s">
        <v>19</v>
      </c>
      <c r="G42" s="22">
        <v>25200</v>
      </c>
      <c r="H42" s="36">
        <v>0</v>
      </c>
      <c r="I42" s="22">
        <v>25</v>
      </c>
      <c r="J42" s="22">
        <v>723.24</v>
      </c>
      <c r="K42" s="22">
        <v>766.08</v>
      </c>
      <c r="L42" s="22">
        <v>1786.68</v>
      </c>
      <c r="M42" s="22">
        <v>1789.2</v>
      </c>
      <c r="N42" s="22">
        <v>289.8</v>
      </c>
      <c r="O42" s="27">
        <v>11659.86</v>
      </c>
      <c r="P42" s="27">
        <f t="shared" si="6"/>
        <v>13174.18</v>
      </c>
      <c r="Q42" s="27">
        <f t="shared" si="7"/>
        <v>12025.82</v>
      </c>
      <c r="R42" s="15">
        <v>1789.68</v>
      </c>
      <c r="S42" s="15">
        <v>1789.2</v>
      </c>
    </row>
    <row r="43" spans="2:19" s="3" customFormat="1" x14ac:dyDescent="0.2">
      <c r="B43" s="2" t="s">
        <v>125</v>
      </c>
      <c r="C43" s="2" t="s">
        <v>27</v>
      </c>
      <c r="D43" s="2" t="s">
        <v>126</v>
      </c>
      <c r="E43" s="2" t="s">
        <v>18</v>
      </c>
      <c r="F43" s="2" t="s">
        <v>19</v>
      </c>
      <c r="G43" s="22">
        <v>25200</v>
      </c>
      <c r="H43" s="36">
        <v>0</v>
      </c>
      <c r="I43" s="22">
        <v>25</v>
      </c>
      <c r="J43" s="22">
        <v>723.24</v>
      </c>
      <c r="K43" s="22">
        <v>766.08</v>
      </c>
      <c r="L43" s="22">
        <v>1786.68</v>
      </c>
      <c r="M43" s="22">
        <v>1789.2</v>
      </c>
      <c r="N43" s="22">
        <v>289.8</v>
      </c>
      <c r="O43" s="27">
        <v>6365.37</v>
      </c>
      <c r="P43" s="27">
        <f t="shared" si="6"/>
        <v>7879.6900000000005</v>
      </c>
      <c r="Q43" s="27">
        <f>G43-P43</f>
        <v>17320.309999999998</v>
      </c>
      <c r="R43" s="15">
        <v>1786.68</v>
      </c>
      <c r="S43" s="15">
        <v>1789.2</v>
      </c>
    </row>
    <row r="44" spans="2:19" s="3" customFormat="1" x14ac:dyDescent="0.2">
      <c r="B44" s="4"/>
      <c r="C44" s="4"/>
      <c r="D44" s="4"/>
      <c r="E44" s="4"/>
      <c r="F44" s="4"/>
      <c r="G44" s="28"/>
      <c r="H44" s="29"/>
      <c r="I44" s="29"/>
      <c r="J44" s="29"/>
      <c r="K44" s="29"/>
      <c r="L44" s="29"/>
      <c r="M44" s="29"/>
      <c r="N44" s="29"/>
      <c r="O44" s="29"/>
      <c r="P44" s="27"/>
      <c r="Q44" s="27"/>
      <c r="R44" s="17"/>
      <c r="S44" s="17"/>
    </row>
    <row r="45" spans="2:19" s="3" customFormat="1" x14ac:dyDescent="0.2">
      <c r="B45" s="2" t="s">
        <v>92</v>
      </c>
      <c r="C45" s="2" t="s">
        <v>93</v>
      </c>
      <c r="D45" s="7" t="s">
        <v>323</v>
      </c>
      <c r="E45" s="2" t="s">
        <v>18</v>
      </c>
      <c r="F45" s="2" t="s">
        <v>22</v>
      </c>
      <c r="G45" s="22">
        <v>62000</v>
      </c>
      <c r="H45" s="22">
        <v>3863.01</v>
      </c>
      <c r="I45" s="22">
        <v>25</v>
      </c>
      <c r="J45" s="22">
        <v>1779.4</v>
      </c>
      <c r="K45" s="22">
        <v>1884.8</v>
      </c>
      <c r="L45" s="22">
        <v>4395.8</v>
      </c>
      <c r="M45" s="22">
        <v>4402</v>
      </c>
      <c r="N45" s="22">
        <v>713</v>
      </c>
      <c r="O45" s="22">
        <v>100</v>
      </c>
      <c r="P45" s="27">
        <f t="shared" si="6"/>
        <v>7652.21</v>
      </c>
      <c r="Q45" s="27">
        <f t="shared" si="7"/>
        <v>54347.79</v>
      </c>
      <c r="R45" s="15">
        <v>4395.8</v>
      </c>
      <c r="S45" s="15">
        <v>4402</v>
      </c>
    </row>
    <row r="46" spans="2:19" s="3" customFormat="1" x14ac:dyDescent="0.2">
      <c r="B46" s="2" t="s">
        <v>380</v>
      </c>
      <c r="C46" s="2" t="s">
        <v>93</v>
      </c>
      <c r="D46" s="2" t="s">
        <v>34</v>
      </c>
      <c r="E46" s="2" t="s">
        <v>18</v>
      </c>
      <c r="F46" s="2" t="s">
        <v>19</v>
      </c>
      <c r="G46" s="22">
        <v>22050</v>
      </c>
      <c r="H46" s="36">
        <v>0</v>
      </c>
      <c r="I46" s="22">
        <v>25</v>
      </c>
      <c r="J46" s="22">
        <v>632.84</v>
      </c>
      <c r="K46" s="22">
        <v>670.32</v>
      </c>
      <c r="L46" s="22">
        <v>1563.35</v>
      </c>
      <c r="M46" s="22">
        <v>1565.55</v>
      </c>
      <c r="N46" s="22">
        <v>253.58</v>
      </c>
      <c r="O46" s="27">
        <v>10433.530000000001</v>
      </c>
      <c r="P46" s="27">
        <f>H46+I46+J46+K46+O46</f>
        <v>11761.69</v>
      </c>
      <c r="Q46" s="27">
        <f>G46-P46</f>
        <v>10288.31</v>
      </c>
      <c r="R46" s="15">
        <v>1563.35</v>
      </c>
      <c r="S46" s="15">
        <v>1565.55</v>
      </c>
    </row>
    <row r="47" spans="2:19" s="3" customFormat="1" x14ac:dyDescent="0.2">
      <c r="B47" s="5" t="s">
        <v>280</v>
      </c>
      <c r="C47" s="2" t="s">
        <v>93</v>
      </c>
      <c r="D47" s="2" t="s">
        <v>258</v>
      </c>
      <c r="E47" s="5" t="s">
        <v>18</v>
      </c>
      <c r="F47" s="5" t="s">
        <v>19</v>
      </c>
      <c r="G47" s="23">
        <v>23000</v>
      </c>
      <c r="H47" s="36">
        <v>0</v>
      </c>
      <c r="I47" s="22">
        <v>25</v>
      </c>
      <c r="J47" s="27">
        <v>660.1</v>
      </c>
      <c r="K47" s="27">
        <v>699.2</v>
      </c>
      <c r="L47" s="27">
        <v>1630.7</v>
      </c>
      <c r="M47" s="27">
        <v>1633</v>
      </c>
      <c r="N47" s="27">
        <v>264.5</v>
      </c>
      <c r="O47" s="27">
        <v>1000</v>
      </c>
      <c r="P47" s="27">
        <f t="shared" si="6"/>
        <v>2384.3000000000002</v>
      </c>
      <c r="Q47" s="27">
        <f t="shared" si="7"/>
        <v>20615.7</v>
      </c>
      <c r="R47" s="14">
        <v>1630.7</v>
      </c>
      <c r="S47" s="14">
        <v>1633</v>
      </c>
    </row>
    <row r="48" spans="2:19" s="3" customFormat="1" x14ac:dyDescent="0.2">
      <c r="C48" s="4"/>
      <c r="D48" s="4"/>
      <c r="G48" s="21"/>
      <c r="H48" s="29"/>
      <c r="I48" s="29"/>
      <c r="J48" s="30"/>
      <c r="K48" s="30"/>
      <c r="L48" s="30"/>
      <c r="M48" s="30"/>
      <c r="N48" s="30"/>
      <c r="O48" s="30"/>
      <c r="P48" s="27"/>
      <c r="Q48" s="27"/>
      <c r="R48" s="16"/>
      <c r="S48" s="16"/>
    </row>
    <row r="49" spans="1:1897" s="3" customFormat="1" x14ac:dyDescent="0.2">
      <c r="B49" s="2" t="s">
        <v>203</v>
      </c>
      <c r="C49" s="2" t="s">
        <v>36</v>
      </c>
      <c r="D49" s="2" t="s">
        <v>204</v>
      </c>
      <c r="E49" s="2" t="s">
        <v>18</v>
      </c>
      <c r="F49" s="2" t="s">
        <v>22</v>
      </c>
      <c r="G49" s="22">
        <v>90000</v>
      </c>
      <c r="H49" s="27">
        <v>8996.9599999999991</v>
      </c>
      <c r="I49" s="22">
        <v>25</v>
      </c>
      <c r="J49" s="22">
        <v>2583</v>
      </c>
      <c r="K49" s="22">
        <v>2736</v>
      </c>
      <c r="L49" s="22">
        <v>6381</v>
      </c>
      <c r="M49" s="22">
        <v>6390</v>
      </c>
      <c r="N49" s="22">
        <v>748.08</v>
      </c>
      <c r="O49" s="27">
        <v>14292.9</v>
      </c>
      <c r="P49" s="27">
        <f t="shared" ref="P49:P57" si="8">H49+I49+J49+K49+O49</f>
        <v>28633.86</v>
      </c>
      <c r="Q49" s="27">
        <f t="shared" ref="Q49:Q57" si="9">G49-P49</f>
        <v>61366.14</v>
      </c>
      <c r="R49" s="15">
        <v>6381</v>
      </c>
      <c r="S49" s="15">
        <v>6390</v>
      </c>
    </row>
    <row r="50" spans="1:1897" s="3" customFormat="1" x14ac:dyDescent="0.2">
      <c r="B50" s="10" t="s">
        <v>455</v>
      </c>
      <c r="C50" s="2" t="s">
        <v>36</v>
      </c>
      <c r="D50" s="2" t="s">
        <v>34</v>
      </c>
      <c r="E50" s="2" t="s">
        <v>18</v>
      </c>
      <c r="F50" s="2" t="s">
        <v>19</v>
      </c>
      <c r="G50" s="22">
        <v>38000</v>
      </c>
      <c r="H50" s="36">
        <v>0</v>
      </c>
      <c r="I50" s="22">
        <v>25</v>
      </c>
      <c r="J50" s="22">
        <v>1090.5999999999999</v>
      </c>
      <c r="K50" s="22">
        <v>1155.2</v>
      </c>
      <c r="L50" s="22">
        <v>2694.2</v>
      </c>
      <c r="M50" s="22">
        <v>2698</v>
      </c>
      <c r="N50" s="22">
        <v>437</v>
      </c>
      <c r="O50" s="27">
        <v>11467.33</v>
      </c>
      <c r="P50" s="27">
        <f t="shared" si="8"/>
        <v>13738.130000000001</v>
      </c>
      <c r="Q50" s="27">
        <f t="shared" si="9"/>
        <v>24261.87</v>
      </c>
      <c r="R50" s="15">
        <v>2694.2</v>
      </c>
      <c r="S50" s="15">
        <v>2698</v>
      </c>
    </row>
    <row r="51" spans="1:1897" s="3" customFormat="1" x14ac:dyDescent="0.2">
      <c r="B51" s="10" t="s">
        <v>81</v>
      </c>
      <c r="C51" s="2" t="s">
        <v>36</v>
      </c>
      <c r="D51" s="2" t="s">
        <v>82</v>
      </c>
      <c r="E51" s="2" t="s">
        <v>18</v>
      </c>
      <c r="F51" s="2" t="s">
        <v>19</v>
      </c>
      <c r="G51" s="22">
        <v>40000</v>
      </c>
      <c r="H51" s="27">
        <v>215.78</v>
      </c>
      <c r="I51" s="22">
        <v>25</v>
      </c>
      <c r="J51" s="22">
        <v>1148</v>
      </c>
      <c r="K51" s="22">
        <v>1216</v>
      </c>
      <c r="L51" s="22">
        <v>2836</v>
      </c>
      <c r="M51" s="22">
        <v>2840</v>
      </c>
      <c r="N51" s="22">
        <v>460</v>
      </c>
      <c r="O51" s="27">
        <v>13912.45</v>
      </c>
      <c r="P51" s="27">
        <f t="shared" si="8"/>
        <v>16517.23</v>
      </c>
      <c r="Q51" s="27">
        <f t="shared" si="9"/>
        <v>23482.77</v>
      </c>
      <c r="R51" s="15">
        <v>2836</v>
      </c>
      <c r="S51" s="15">
        <v>2840</v>
      </c>
    </row>
    <row r="52" spans="1:1897" s="3" customFormat="1" x14ac:dyDescent="0.2">
      <c r="B52" s="2" t="s">
        <v>178</v>
      </c>
      <c r="C52" s="2" t="s">
        <v>36</v>
      </c>
      <c r="D52" s="2" t="s">
        <v>179</v>
      </c>
      <c r="E52" s="2" t="s">
        <v>18</v>
      </c>
      <c r="F52" s="2" t="s">
        <v>22</v>
      </c>
      <c r="G52" s="22">
        <v>22278.77</v>
      </c>
      <c r="H52" s="36">
        <v>0</v>
      </c>
      <c r="I52" s="22">
        <v>25</v>
      </c>
      <c r="J52" s="22">
        <v>639.4</v>
      </c>
      <c r="K52" s="22">
        <v>677.27</v>
      </c>
      <c r="L52" s="22">
        <v>1579.56</v>
      </c>
      <c r="M52" s="22">
        <v>1581.79</v>
      </c>
      <c r="N52" s="22">
        <v>256.20999999999998</v>
      </c>
      <c r="O52" s="22">
        <v>8598.6200000000008</v>
      </c>
      <c r="P52" s="27">
        <f t="shared" si="8"/>
        <v>9940.2900000000009</v>
      </c>
      <c r="Q52" s="27">
        <f t="shared" si="9"/>
        <v>12338.48</v>
      </c>
      <c r="R52" s="15">
        <v>1579.56</v>
      </c>
      <c r="S52" s="15">
        <v>1581.79</v>
      </c>
    </row>
    <row r="53" spans="1:1897" s="3" customFormat="1" x14ac:dyDescent="0.2">
      <c r="B53" s="10" t="s">
        <v>383</v>
      </c>
      <c r="C53" s="2" t="s">
        <v>36</v>
      </c>
      <c r="D53" s="2" t="s">
        <v>59</v>
      </c>
      <c r="E53" s="2" t="s">
        <v>18</v>
      </c>
      <c r="F53" s="2" t="s">
        <v>22</v>
      </c>
      <c r="G53" s="22">
        <v>25000</v>
      </c>
      <c r="H53" s="36">
        <v>0</v>
      </c>
      <c r="I53" s="22">
        <v>25</v>
      </c>
      <c r="J53" s="22">
        <v>717.5</v>
      </c>
      <c r="K53" s="22">
        <v>760</v>
      </c>
      <c r="L53" s="22">
        <v>1772.5</v>
      </c>
      <c r="M53" s="22">
        <v>1775</v>
      </c>
      <c r="N53" s="22">
        <v>287.5</v>
      </c>
      <c r="O53" s="22">
        <v>9922.43</v>
      </c>
      <c r="P53" s="27">
        <f t="shared" si="8"/>
        <v>11424.93</v>
      </c>
      <c r="Q53" s="27">
        <f t="shared" si="9"/>
        <v>13575.07</v>
      </c>
      <c r="R53" s="15">
        <v>1772.5</v>
      </c>
      <c r="S53" s="15">
        <v>1775</v>
      </c>
    </row>
    <row r="54" spans="1:1897" s="3" customFormat="1" x14ac:dyDescent="0.2">
      <c r="B54" s="2" t="s">
        <v>384</v>
      </c>
      <c r="C54" s="2" t="s">
        <v>36</v>
      </c>
      <c r="D54" s="2" t="s">
        <v>248</v>
      </c>
      <c r="E54" s="2" t="s">
        <v>18</v>
      </c>
      <c r="F54" s="2" t="s">
        <v>22</v>
      </c>
      <c r="G54" s="22">
        <v>30000</v>
      </c>
      <c r="H54" s="36">
        <v>0</v>
      </c>
      <c r="I54" s="22">
        <v>25</v>
      </c>
      <c r="J54" s="22">
        <v>861</v>
      </c>
      <c r="K54" s="22">
        <v>912</v>
      </c>
      <c r="L54" s="22">
        <v>2127</v>
      </c>
      <c r="M54" s="22">
        <v>2130</v>
      </c>
      <c r="N54" s="22">
        <v>345</v>
      </c>
      <c r="O54" s="27">
        <v>5584</v>
      </c>
      <c r="P54" s="27">
        <f t="shared" si="8"/>
        <v>7382</v>
      </c>
      <c r="Q54" s="27">
        <f t="shared" si="9"/>
        <v>22618</v>
      </c>
      <c r="R54" s="15">
        <v>2127</v>
      </c>
      <c r="S54" s="15">
        <v>2130</v>
      </c>
    </row>
    <row r="55" spans="1:1897" s="3" customFormat="1" x14ac:dyDescent="0.2">
      <c r="B55" s="2" t="s">
        <v>385</v>
      </c>
      <c r="C55" s="2" t="s">
        <v>36</v>
      </c>
      <c r="D55" s="2" t="s">
        <v>34</v>
      </c>
      <c r="E55" s="2" t="s">
        <v>18</v>
      </c>
      <c r="F55" s="2" t="s">
        <v>19</v>
      </c>
      <c r="G55" s="22">
        <v>30000</v>
      </c>
      <c r="H55" s="36">
        <v>0</v>
      </c>
      <c r="I55" s="22">
        <v>25</v>
      </c>
      <c r="J55" s="22">
        <v>861</v>
      </c>
      <c r="K55" s="22">
        <v>912</v>
      </c>
      <c r="L55" s="22">
        <v>2127</v>
      </c>
      <c r="M55" s="22">
        <v>2130</v>
      </c>
      <c r="N55" s="22">
        <v>345</v>
      </c>
      <c r="O55" s="22">
        <v>12093.65</v>
      </c>
      <c r="P55" s="27">
        <f t="shared" si="8"/>
        <v>13891.65</v>
      </c>
      <c r="Q55" s="27">
        <f t="shared" si="9"/>
        <v>16108.35</v>
      </c>
      <c r="R55" s="15">
        <v>1861.13</v>
      </c>
      <c r="S55" s="15">
        <v>1863.75</v>
      </c>
    </row>
    <row r="56" spans="1:1897" s="3" customFormat="1" x14ac:dyDescent="0.2">
      <c r="B56" s="10" t="s">
        <v>386</v>
      </c>
      <c r="C56" s="2" t="s">
        <v>36</v>
      </c>
      <c r="D56" s="2" t="s">
        <v>37</v>
      </c>
      <c r="E56" s="2" t="s">
        <v>18</v>
      </c>
      <c r="F56" s="2" t="s">
        <v>22</v>
      </c>
      <c r="G56" s="22">
        <v>18700</v>
      </c>
      <c r="H56" s="36">
        <v>0</v>
      </c>
      <c r="I56" s="22">
        <v>25</v>
      </c>
      <c r="J56" s="22">
        <v>536.69000000000005</v>
      </c>
      <c r="K56" s="22">
        <v>568.48</v>
      </c>
      <c r="L56" s="22">
        <v>1325.83</v>
      </c>
      <c r="M56" s="22">
        <v>1327.7</v>
      </c>
      <c r="N56" s="22">
        <v>215.05</v>
      </c>
      <c r="O56" s="22">
        <v>3268.68</v>
      </c>
      <c r="P56" s="27">
        <f t="shared" si="8"/>
        <v>4398.8500000000004</v>
      </c>
      <c r="Q56" s="27">
        <f t="shared" si="9"/>
        <v>14301.15</v>
      </c>
      <c r="R56" s="15">
        <v>1325.83</v>
      </c>
      <c r="S56" s="15">
        <v>1327.7</v>
      </c>
    </row>
    <row r="57" spans="1:1897" s="3" customFormat="1" ht="11.25" customHeight="1" x14ac:dyDescent="0.2">
      <c r="B57" s="2" t="s">
        <v>250</v>
      </c>
      <c r="C57" s="2" t="s">
        <v>36</v>
      </c>
      <c r="D57" s="2" t="s">
        <v>58</v>
      </c>
      <c r="E57" s="2" t="s">
        <v>18</v>
      </c>
      <c r="F57" s="2" t="s">
        <v>19</v>
      </c>
      <c r="G57" s="22">
        <v>25000</v>
      </c>
      <c r="H57" s="36">
        <v>0</v>
      </c>
      <c r="I57" s="22">
        <v>25</v>
      </c>
      <c r="J57" s="22">
        <v>717.5</v>
      </c>
      <c r="K57" s="22">
        <v>760</v>
      </c>
      <c r="L57" s="22">
        <v>1772.5</v>
      </c>
      <c r="M57" s="22">
        <v>1775</v>
      </c>
      <c r="N57" s="22">
        <v>287.59884</v>
      </c>
      <c r="O57" s="27">
        <v>9884</v>
      </c>
      <c r="P57" s="27">
        <f t="shared" si="8"/>
        <v>11386.5</v>
      </c>
      <c r="Q57" s="27">
        <f t="shared" si="9"/>
        <v>13613.5</v>
      </c>
      <c r="R57" s="15">
        <v>1772.5</v>
      </c>
      <c r="S57" s="15">
        <v>1775</v>
      </c>
    </row>
    <row r="58" spans="1:1897" s="3" customFormat="1" x14ac:dyDescent="0.2">
      <c r="B58" s="2" t="s">
        <v>184</v>
      </c>
      <c r="C58" s="2" t="s">
        <v>185</v>
      </c>
      <c r="D58" s="2" t="s">
        <v>186</v>
      </c>
      <c r="E58" s="2" t="s">
        <v>18</v>
      </c>
      <c r="F58" s="2" t="s">
        <v>19</v>
      </c>
      <c r="G58" s="22">
        <v>45000</v>
      </c>
      <c r="H58" s="22">
        <v>1148.33</v>
      </c>
      <c r="I58" s="22">
        <v>25</v>
      </c>
      <c r="J58" s="22">
        <v>1291.5</v>
      </c>
      <c r="K58" s="22">
        <v>1368</v>
      </c>
      <c r="L58" s="22">
        <v>3190.5</v>
      </c>
      <c r="M58" s="22">
        <v>3195</v>
      </c>
      <c r="N58" s="22">
        <v>517.5</v>
      </c>
      <c r="O58" s="22">
        <v>14894.44</v>
      </c>
      <c r="P58" s="27">
        <f>H58+I58+J58+K58+O58</f>
        <v>18727.27</v>
      </c>
      <c r="Q58" s="27">
        <f>G58-P58</f>
        <v>26272.73</v>
      </c>
      <c r="R58" s="15">
        <v>3190.5</v>
      </c>
      <c r="S58" s="15">
        <v>3195</v>
      </c>
    </row>
    <row r="59" spans="1:1897" s="3" customFormat="1" x14ac:dyDescent="0.2">
      <c r="B59" s="4"/>
      <c r="C59" s="4"/>
      <c r="D59" s="4"/>
      <c r="E59" s="4"/>
      <c r="F59" s="4"/>
      <c r="G59" s="28"/>
      <c r="H59" s="29"/>
      <c r="I59" s="29"/>
      <c r="J59" s="29"/>
      <c r="K59" s="29"/>
      <c r="L59" s="29"/>
      <c r="M59" s="29"/>
      <c r="N59" s="29"/>
      <c r="O59" s="30"/>
      <c r="P59" s="27"/>
      <c r="Q59" s="27"/>
      <c r="R59" s="17"/>
      <c r="S59" s="17"/>
    </row>
    <row r="60" spans="1:1897" s="3" customFormat="1" x14ac:dyDescent="0.2">
      <c r="B60" s="10" t="s">
        <v>49</v>
      </c>
      <c r="C60" s="2" t="s">
        <v>50</v>
      </c>
      <c r="D60" s="2" t="s">
        <v>51</v>
      </c>
      <c r="E60" s="2" t="s">
        <v>18</v>
      </c>
      <c r="F60" s="2" t="s">
        <v>19</v>
      </c>
      <c r="G60" s="22">
        <v>45000</v>
      </c>
      <c r="H60" s="22">
        <v>694.59</v>
      </c>
      <c r="I60" s="22">
        <v>25</v>
      </c>
      <c r="J60" s="22">
        <v>1291.5</v>
      </c>
      <c r="K60" s="22">
        <v>1368</v>
      </c>
      <c r="L60" s="22">
        <v>3190.5</v>
      </c>
      <c r="M60" s="22">
        <v>3195</v>
      </c>
      <c r="N60" s="22">
        <v>517.5</v>
      </c>
      <c r="O60" s="22">
        <v>3124.9</v>
      </c>
      <c r="P60" s="27">
        <f t="shared" ref="P60:P67" si="10">H60+I60+J60+K60+O60</f>
        <v>6503.99</v>
      </c>
      <c r="Q60" s="27">
        <f t="shared" ref="Q60:Q68" si="11">G60-P60</f>
        <v>38496.01</v>
      </c>
      <c r="R60" s="15">
        <v>3190.5</v>
      </c>
      <c r="S60" s="15">
        <v>3195</v>
      </c>
    </row>
    <row r="61" spans="1:1897" s="3" customFormat="1" x14ac:dyDescent="0.2">
      <c r="B61" s="2" t="s">
        <v>387</v>
      </c>
      <c r="C61" s="2" t="s">
        <v>50</v>
      </c>
      <c r="D61" s="2" t="s">
        <v>564</v>
      </c>
      <c r="E61" s="2" t="s">
        <v>18</v>
      </c>
      <c r="F61" s="2" t="s">
        <v>22</v>
      </c>
      <c r="G61" s="22">
        <v>34000</v>
      </c>
      <c r="H61" s="36">
        <v>0</v>
      </c>
      <c r="I61" s="22">
        <v>25</v>
      </c>
      <c r="J61" s="22">
        <v>975.8</v>
      </c>
      <c r="K61" s="22">
        <v>1033.5999999999999</v>
      </c>
      <c r="L61" s="22">
        <v>2410.6</v>
      </c>
      <c r="M61" s="22">
        <v>2414</v>
      </c>
      <c r="N61" s="22">
        <v>391</v>
      </c>
      <c r="O61" s="22">
        <v>100</v>
      </c>
      <c r="P61" s="27">
        <f t="shared" si="10"/>
        <v>2134.3999999999996</v>
      </c>
      <c r="Q61" s="27">
        <f t="shared" si="11"/>
        <v>31865.599999999999</v>
      </c>
      <c r="R61" s="15">
        <v>2410.6</v>
      </c>
      <c r="S61" s="15">
        <v>2414</v>
      </c>
    </row>
    <row r="62" spans="1:1897" s="3" customFormat="1" ht="13.5" customHeight="1" x14ac:dyDescent="0.2">
      <c r="B62" s="10" t="s">
        <v>70</v>
      </c>
      <c r="C62" s="2" t="s">
        <v>50</v>
      </c>
      <c r="D62" s="2" t="s">
        <v>71</v>
      </c>
      <c r="E62" s="2" t="s">
        <v>18</v>
      </c>
      <c r="F62" s="2" t="s">
        <v>19</v>
      </c>
      <c r="G62" s="22">
        <v>32000</v>
      </c>
      <c r="H62" s="36">
        <v>0</v>
      </c>
      <c r="I62" s="22">
        <v>25</v>
      </c>
      <c r="J62" s="22">
        <v>918.4</v>
      </c>
      <c r="K62" s="22">
        <v>972.8</v>
      </c>
      <c r="L62" s="22">
        <v>2268.8000000000002</v>
      </c>
      <c r="M62" s="22">
        <v>2272</v>
      </c>
      <c r="N62" s="22">
        <v>368</v>
      </c>
      <c r="O62" s="22">
        <v>100</v>
      </c>
      <c r="P62" s="27">
        <f t="shared" si="10"/>
        <v>2016.1999999999998</v>
      </c>
      <c r="Q62" s="27">
        <f t="shared" si="11"/>
        <v>29983.8</v>
      </c>
      <c r="R62" s="15">
        <v>2268.8000000000002</v>
      </c>
      <c r="S62" s="15">
        <v>2272</v>
      </c>
    </row>
    <row r="63" spans="1:1897" s="3" customFormat="1" ht="13.5" customHeight="1" x14ac:dyDescent="0.2">
      <c r="A63" s="32"/>
      <c r="B63" s="6" t="s">
        <v>388</v>
      </c>
      <c r="C63" s="6" t="s">
        <v>50</v>
      </c>
      <c r="D63" s="6" t="s">
        <v>58</v>
      </c>
      <c r="E63" s="6" t="s">
        <v>18</v>
      </c>
      <c r="F63" s="6" t="s">
        <v>19</v>
      </c>
      <c r="G63" s="24">
        <v>17914.900000000001</v>
      </c>
      <c r="H63" s="36">
        <v>0</v>
      </c>
      <c r="I63" s="24">
        <v>25</v>
      </c>
      <c r="J63" s="24">
        <v>514.16</v>
      </c>
      <c r="K63" s="24">
        <v>544.61</v>
      </c>
      <c r="L63" s="24">
        <v>1270.17</v>
      </c>
      <c r="M63" s="24">
        <v>1271.96</v>
      </c>
      <c r="N63" s="24">
        <v>206.02</v>
      </c>
      <c r="O63" s="24">
        <v>2995.45</v>
      </c>
      <c r="P63" s="27">
        <f t="shared" si="10"/>
        <v>4079.22</v>
      </c>
      <c r="Q63" s="27">
        <f t="shared" si="11"/>
        <v>13835.680000000002</v>
      </c>
      <c r="R63" s="32"/>
      <c r="S63" s="32"/>
      <c r="T63" s="32"/>
      <c r="U63" s="32"/>
      <c r="V63" s="32"/>
      <c r="W63" s="32"/>
      <c r="X63" s="32"/>
      <c r="Y63" s="32"/>
      <c r="Z63" s="32"/>
      <c r="AA63" s="32"/>
      <c r="AB63" s="32"/>
      <c r="AC63" s="32"/>
      <c r="AD63" s="32"/>
      <c r="AE63" s="32"/>
      <c r="AF63" s="32"/>
      <c r="AG63" s="32"/>
      <c r="AH63" s="32"/>
      <c r="AI63" s="32"/>
      <c r="AJ63" s="32"/>
      <c r="AK63" s="32"/>
      <c r="AL63" s="32"/>
      <c r="AM63" s="32"/>
      <c r="AN63" s="32"/>
      <c r="AO63" s="32"/>
      <c r="AP63" s="32"/>
      <c r="AQ63" s="32"/>
      <c r="AR63" s="32"/>
      <c r="AS63" s="32"/>
      <c r="AT63" s="32"/>
      <c r="AU63" s="32"/>
      <c r="AV63" s="32"/>
      <c r="AW63" s="32"/>
      <c r="AX63" s="32"/>
      <c r="AY63" s="32"/>
      <c r="AZ63" s="32"/>
      <c r="BA63" s="32"/>
      <c r="BB63" s="32"/>
      <c r="BC63" s="32"/>
      <c r="BD63" s="32"/>
      <c r="BE63" s="32"/>
      <c r="BF63" s="32"/>
      <c r="BG63" s="32"/>
      <c r="BH63" s="32"/>
      <c r="BI63" s="32"/>
      <c r="BJ63" s="32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2"/>
      <c r="CB63" s="32"/>
      <c r="CC63" s="32"/>
      <c r="CD63" s="32"/>
      <c r="CE63" s="32"/>
      <c r="CF63" s="32"/>
      <c r="CG63" s="32"/>
      <c r="CH63" s="32"/>
      <c r="CI63" s="32"/>
      <c r="CJ63" s="32"/>
      <c r="CK63" s="32"/>
      <c r="CL63" s="32"/>
      <c r="CM63" s="32"/>
      <c r="CN63" s="32"/>
      <c r="CO63" s="32"/>
      <c r="CP63" s="32"/>
      <c r="CQ63" s="32"/>
      <c r="CR63" s="32"/>
      <c r="CS63" s="32"/>
      <c r="CT63" s="32"/>
      <c r="CU63" s="32"/>
      <c r="CV63" s="32"/>
      <c r="CW63" s="32"/>
      <c r="CX63" s="32"/>
      <c r="CY63" s="32"/>
      <c r="CZ63" s="32"/>
      <c r="DA63" s="32"/>
      <c r="DB63" s="32"/>
      <c r="DC63" s="32"/>
      <c r="DD63" s="32"/>
      <c r="DE63" s="32"/>
      <c r="DF63" s="32"/>
      <c r="DG63" s="32"/>
      <c r="DH63" s="32"/>
      <c r="DI63" s="32"/>
      <c r="DJ63" s="32"/>
      <c r="DK63" s="32"/>
      <c r="DL63" s="32"/>
      <c r="DM63" s="32"/>
      <c r="DN63" s="32"/>
      <c r="DO63" s="32"/>
      <c r="DP63" s="32"/>
      <c r="DQ63" s="32"/>
      <c r="DR63" s="32"/>
      <c r="DS63" s="32"/>
      <c r="DT63" s="32"/>
      <c r="DU63" s="32"/>
      <c r="DV63" s="32"/>
      <c r="DW63" s="32"/>
      <c r="DX63" s="32"/>
      <c r="DY63" s="32"/>
      <c r="DZ63" s="32"/>
      <c r="EA63" s="32"/>
      <c r="EB63" s="32"/>
      <c r="EC63" s="32"/>
      <c r="ED63" s="32"/>
      <c r="EE63" s="32"/>
      <c r="EF63" s="32"/>
      <c r="EG63" s="32"/>
      <c r="EH63" s="32"/>
      <c r="EI63" s="32"/>
      <c r="EJ63" s="32"/>
      <c r="EK63" s="32"/>
      <c r="EL63" s="32"/>
      <c r="EM63" s="32"/>
      <c r="EN63" s="32"/>
      <c r="EO63" s="32"/>
      <c r="EP63" s="32"/>
      <c r="EQ63" s="32"/>
      <c r="ER63" s="32"/>
      <c r="ES63" s="32"/>
      <c r="ET63" s="32"/>
      <c r="EU63" s="32"/>
      <c r="EV63" s="32"/>
      <c r="EW63" s="32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32"/>
      <c r="IX63" s="32"/>
      <c r="IY63" s="32"/>
      <c r="IZ63" s="32"/>
      <c r="JA63" s="32"/>
      <c r="JB63" s="32"/>
      <c r="JC63" s="32"/>
      <c r="JD63" s="32"/>
      <c r="JE63" s="32"/>
      <c r="JF63" s="32"/>
      <c r="JG63" s="32"/>
      <c r="JH63" s="32"/>
      <c r="JI63" s="32"/>
      <c r="JJ63" s="32"/>
      <c r="JK63" s="32"/>
      <c r="JL63" s="32"/>
      <c r="JM63" s="32"/>
      <c r="JN63" s="32"/>
      <c r="JO63" s="32"/>
      <c r="JP63" s="32"/>
      <c r="JQ63" s="32"/>
      <c r="JR63" s="32"/>
      <c r="JS63" s="32"/>
      <c r="JT63" s="32"/>
      <c r="JU63" s="32"/>
      <c r="JV63" s="32"/>
      <c r="JW63" s="32"/>
      <c r="JX63" s="32"/>
      <c r="JY63" s="32"/>
      <c r="JZ63" s="32"/>
      <c r="KA63" s="32"/>
      <c r="KB63" s="32"/>
      <c r="KC63" s="32"/>
      <c r="KD63" s="32"/>
      <c r="KE63" s="32"/>
      <c r="KF63" s="32"/>
      <c r="KG63" s="32"/>
      <c r="KH63" s="32"/>
      <c r="KI63" s="32"/>
      <c r="KJ63" s="32"/>
      <c r="KK63" s="32"/>
      <c r="KL63" s="32"/>
      <c r="KM63" s="32"/>
      <c r="KN63" s="32"/>
      <c r="KO63" s="32"/>
      <c r="KP63" s="32"/>
      <c r="KQ63" s="32"/>
      <c r="KR63" s="32"/>
      <c r="KS63" s="32"/>
      <c r="KT63" s="32"/>
      <c r="KU63" s="32"/>
      <c r="KV63" s="32"/>
      <c r="KW63" s="32"/>
      <c r="KX63" s="32"/>
      <c r="KY63" s="32"/>
      <c r="KZ63" s="32"/>
      <c r="LA63" s="32"/>
      <c r="LB63" s="32"/>
      <c r="LC63" s="32"/>
      <c r="LD63" s="32"/>
      <c r="LE63" s="32"/>
      <c r="LF63" s="32"/>
      <c r="LG63" s="32"/>
      <c r="LH63" s="32"/>
      <c r="LI63" s="32"/>
      <c r="LJ63" s="32"/>
      <c r="LK63" s="32"/>
      <c r="LL63" s="32"/>
      <c r="LM63" s="32"/>
      <c r="LN63" s="32"/>
      <c r="LO63" s="32"/>
      <c r="LP63" s="32"/>
      <c r="LQ63" s="32"/>
      <c r="LR63" s="32"/>
      <c r="LS63" s="32"/>
      <c r="LT63" s="32"/>
      <c r="LU63" s="32"/>
      <c r="LV63" s="32"/>
      <c r="LW63" s="32"/>
      <c r="LX63" s="32"/>
      <c r="LY63" s="32"/>
      <c r="LZ63" s="32"/>
      <c r="MA63" s="32"/>
      <c r="MB63" s="32"/>
      <c r="MC63" s="32"/>
      <c r="MD63" s="32"/>
      <c r="ME63" s="32"/>
      <c r="MF63" s="32"/>
      <c r="MG63" s="32"/>
      <c r="MH63" s="32"/>
      <c r="MI63" s="32"/>
      <c r="MJ63" s="32"/>
      <c r="MK63" s="32"/>
      <c r="ML63" s="32"/>
      <c r="MM63" s="32"/>
      <c r="MN63" s="32"/>
      <c r="MO63" s="32"/>
      <c r="MP63" s="32"/>
      <c r="MQ63" s="32"/>
      <c r="MR63" s="32"/>
      <c r="MS63" s="32"/>
      <c r="MT63" s="32"/>
      <c r="MU63" s="32"/>
      <c r="MV63" s="32"/>
      <c r="MW63" s="32"/>
      <c r="MX63" s="32"/>
      <c r="MY63" s="32"/>
      <c r="MZ63" s="32"/>
      <c r="NA63" s="32"/>
      <c r="NB63" s="32"/>
      <c r="NC63" s="32"/>
      <c r="ND63" s="32"/>
      <c r="NE63" s="32"/>
      <c r="NF63" s="32"/>
      <c r="NG63" s="32"/>
      <c r="NH63" s="32"/>
      <c r="NI63" s="32"/>
      <c r="NJ63" s="32"/>
      <c r="NK63" s="32"/>
      <c r="NL63" s="32"/>
      <c r="NM63" s="32"/>
      <c r="NN63" s="32"/>
      <c r="NO63" s="32"/>
      <c r="NP63" s="32"/>
      <c r="NQ63" s="32"/>
      <c r="NR63" s="32"/>
      <c r="NS63" s="32"/>
      <c r="NT63" s="32"/>
      <c r="NU63" s="32"/>
      <c r="NV63" s="32"/>
      <c r="NW63" s="32"/>
      <c r="NX63" s="32"/>
      <c r="NY63" s="32"/>
      <c r="NZ63" s="32"/>
      <c r="OA63" s="32"/>
      <c r="OB63" s="32"/>
      <c r="OC63" s="32"/>
      <c r="OD63" s="32"/>
      <c r="OE63" s="32"/>
      <c r="OF63" s="32"/>
      <c r="OG63" s="32"/>
      <c r="OH63" s="32"/>
      <c r="OI63" s="32"/>
      <c r="OJ63" s="32"/>
      <c r="OK63" s="32"/>
      <c r="OL63" s="32"/>
      <c r="OM63" s="32"/>
      <c r="ON63" s="32"/>
      <c r="OO63" s="32"/>
      <c r="OP63" s="32"/>
      <c r="OQ63" s="32"/>
      <c r="OR63" s="32"/>
      <c r="OS63" s="32"/>
      <c r="OT63" s="32"/>
      <c r="OU63" s="32"/>
      <c r="OV63" s="32"/>
      <c r="OW63" s="32"/>
      <c r="OX63" s="32"/>
      <c r="OY63" s="32"/>
      <c r="OZ63" s="32"/>
      <c r="PA63" s="32"/>
      <c r="PB63" s="32"/>
      <c r="PC63" s="32"/>
      <c r="PD63" s="32"/>
      <c r="PE63" s="32"/>
      <c r="PF63" s="32"/>
      <c r="PG63" s="32"/>
      <c r="PH63" s="32"/>
      <c r="PI63" s="32"/>
      <c r="PJ63" s="32"/>
      <c r="PK63" s="32"/>
      <c r="PL63" s="32"/>
      <c r="PM63" s="32"/>
      <c r="PN63" s="32"/>
      <c r="PO63" s="32"/>
      <c r="PP63" s="32"/>
      <c r="PQ63" s="32"/>
      <c r="PR63" s="32"/>
      <c r="PS63" s="32"/>
      <c r="PT63" s="32"/>
      <c r="PU63" s="32"/>
      <c r="PV63" s="32"/>
      <c r="PW63" s="32"/>
      <c r="PX63" s="32"/>
      <c r="PY63" s="32"/>
      <c r="PZ63" s="32"/>
      <c r="QA63" s="32"/>
      <c r="QB63" s="32"/>
      <c r="QC63" s="32"/>
      <c r="QD63" s="32"/>
      <c r="QE63" s="32"/>
      <c r="QF63" s="32"/>
      <c r="QG63" s="32"/>
      <c r="QH63" s="32"/>
      <c r="QI63" s="32"/>
      <c r="QJ63" s="32"/>
      <c r="QK63" s="32"/>
      <c r="QL63" s="32"/>
      <c r="QM63" s="32"/>
      <c r="QN63" s="32"/>
      <c r="QO63" s="32"/>
      <c r="QP63" s="32"/>
      <c r="QQ63" s="32"/>
      <c r="QR63" s="32"/>
      <c r="QS63" s="32"/>
      <c r="QT63" s="32"/>
      <c r="QU63" s="32"/>
      <c r="QV63" s="32"/>
      <c r="QW63" s="32"/>
      <c r="QX63" s="32"/>
      <c r="QY63" s="32"/>
      <c r="QZ63" s="32"/>
      <c r="RA63" s="32"/>
      <c r="RB63" s="32"/>
      <c r="RC63" s="32"/>
      <c r="RD63" s="32"/>
      <c r="RE63" s="32"/>
      <c r="RF63" s="32"/>
      <c r="RG63" s="32"/>
      <c r="RH63" s="32"/>
      <c r="RI63" s="32"/>
      <c r="RJ63" s="32"/>
      <c r="RK63" s="32"/>
      <c r="RL63" s="32"/>
      <c r="RM63" s="32"/>
      <c r="RN63" s="32"/>
      <c r="RO63" s="32"/>
      <c r="RP63" s="32"/>
      <c r="RQ63" s="32"/>
      <c r="RR63" s="32"/>
      <c r="RS63" s="32"/>
      <c r="RT63" s="32"/>
      <c r="RU63" s="32"/>
      <c r="RV63" s="32"/>
      <c r="RW63" s="32"/>
      <c r="RX63" s="32"/>
      <c r="RY63" s="32"/>
      <c r="RZ63" s="32"/>
      <c r="SA63" s="32"/>
      <c r="SB63" s="32"/>
      <c r="SC63" s="32"/>
      <c r="SD63" s="32"/>
      <c r="SE63" s="32"/>
      <c r="SF63" s="32"/>
      <c r="SG63" s="32"/>
      <c r="SH63" s="32"/>
      <c r="SI63" s="32"/>
      <c r="SJ63" s="32"/>
      <c r="SK63" s="32"/>
      <c r="SL63" s="32"/>
      <c r="SM63" s="32"/>
      <c r="SN63" s="32"/>
      <c r="SO63" s="32"/>
      <c r="SP63" s="32"/>
      <c r="SQ63" s="32"/>
      <c r="SR63" s="32"/>
      <c r="SS63" s="32"/>
      <c r="ST63" s="32"/>
      <c r="SU63" s="32"/>
      <c r="SV63" s="32"/>
      <c r="SW63" s="32"/>
      <c r="SX63" s="32"/>
      <c r="SY63" s="32"/>
      <c r="SZ63" s="32"/>
      <c r="TA63" s="32"/>
      <c r="TB63" s="32"/>
      <c r="TC63" s="32"/>
      <c r="TD63" s="32"/>
      <c r="TE63" s="32"/>
      <c r="TF63" s="32"/>
      <c r="TG63" s="32"/>
      <c r="TH63" s="32"/>
      <c r="TI63" s="32"/>
      <c r="TJ63" s="32"/>
      <c r="TK63" s="32"/>
      <c r="TL63" s="32"/>
      <c r="TM63" s="32"/>
      <c r="TN63" s="32"/>
      <c r="TO63" s="32"/>
      <c r="TP63" s="32"/>
      <c r="TQ63" s="32"/>
      <c r="TR63" s="32"/>
      <c r="TS63" s="32"/>
      <c r="TT63" s="32"/>
      <c r="TU63" s="32"/>
      <c r="TV63" s="32"/>
      <c r="TW63" s="32"/>
      <c r="TX63" s="32"/>
      <c r="TY63" s="32"/>
      <c r="TZ63" s="32"/>
      <c r="UA63" s="32"/>
      <c r="UB63" s="32"/>
      <c r="UC63" s="32"/>
      <c r="UD63" s="32"/>
      <c r="UE63" s="32"/>
      <c r="UF63" s="32"/>
      <c r="UG63" s="32"/>
      <c r="UH63" s="32"/>
      <c r="UI63" s="32"/>
      <c r="UJ63" s="32"/>
      <c r="UK63" s="32"/>
      <c r="UL63" s="32"/>
      <c r="UM63" s="32"/>
      <c r="UN63" s="32"/>
      <c r="UO63" s="32"/>
      <c r="UP63" s="32"/>
      <c r="UQ63" s="32"/>
      <c r="UR63" s="32"/>
      <c r="US63" s="32"/>
      <c r="UT63" s="32"/>
      <c r="UU63" s="32"/>
      <c r="UV63" s="32"/>
      <c r="UW63" s="32"/>
      <c r="UX63" s="32"/>
      <c r="UY63" s="32"/>
      <c r="UZ63" s="32"/>
      <c r="VA63" s="32"/>
      <c r="VB63" s="32"/>
      <c r="VC63" s="32"/>
      <c r="VD63" s="32"/>
      <c r="VE63" s="32"/>
      <c r="VF63" s="32"/>
      <c r="VG63" s="32"/>
      <c r="VH63" s="32"/>
      <c r="VI63" s="32"/>
      <c r="VJ63" s="32"/>
      <c r="VK63" s="32"/>
      <c r="VL63" s="32"/>
      <c r="VM63" s="32"/>
      <c r="VN63" s="32"/>
      <c r="VO63" s="32"/>
      <c r="VP63" s="32"/>
      <c r="VQ63" s="32"/>
      <c r="VR63" s="32"/>
      <c r="VS63" s="32"/>
      <c r="VT63" s="32"/>
      <c r="VU63" s="32"/>
      <c r="VV63" s="32"/>
      <c r="VW63" s="32"/>
      <c r="VX63" s="32"/>
      <c r="VY63" s="32"/>
      <c r="VZ63" s="32"/>
      <c r="WA63" s="32"/>
      <c r="WB63" s="32"/>
      <c r="WC63" s="32"/>
      <c r="WD63" s="32"/>
      <c r="WE63" s="32"/>
      <c r="WF63" s="32"/>
      <c r="WG63" s="32"/>
      <c r="WH63" s="32"/>
      <c r="WI63" s="32"/>
      <c r="WJ63" s="32"/>
      <c r="WK63" s="32"/>
      <c r="WL63" s="32"/>
      <c r="WM63" s="32"/>
      <c r="WN63" s="32"/>
      <c r="WO63" s="32"/>
      <c r="WP63" s="32"/>
      <c r="WQ63" s="32"/>
      <c r="WR63" s="32"/>
      <c r="WS63" s="32"/>
      <c r="WT63" s="32"/>
      <c r="WU63" s="32"/>
      <c r="WV63" s="32"/>
      <c r="WW63" s="32"/>
      <c r="WX63" s="32"/>
      <c r="WY63" s="32"/>
      <c r="WZ63" s="32"/>
      <c r="XA63" s="32"/>
      <c r="XB63" s="32"/>
      <c r="XC63" s="32"/>
      <c r="XD63" s="32"/>
      <c r="XE63" s="32"/>
      <c r="XF63" s="32"/>
      <c r="XG63" s="32"/>
      <c r="XH63" s="32"/>
      <c r="XI63" s="32"/>
      <c r="XJ63" s="32"/>
      <c r="XK63" s="32"/>
      <c r="XL63" s="32"/>
      <c r="XM63" s="32"/>
      <c r="XN63" s="32"/>
      <c r="XO63" s="32"/>
      <c r="XP63" s="32"/>
      <c r="XQ63" s="32"/>
      <c r="XR63" s="32"/>
      <c r="XS63" s="32"/>
      <c r="XT63" s="32"/>
      <c r="XU63" s="32"/>
      <c r="XV63" s="32"/>
      <c r="XW63" s="32"/>
      <c r="XX63" s="32"/>
      <c r="XY63" s="32"/>
      <c r="XZ63" s="32"/>
      <c r="YA63" s="32"/>
      <c r="YB63" s="32"/>
      <c r="YC63" s="32"/>
      <c r="YD63" s="32"/>
      <c r="YE63" s="32"/>
      <c r="YF63" s="32"/>
      <c r="YG63" s="32"/>
      <c r="YH63" s="32"/>
      <c r="YI63" s="32"/>
      <c r="YJ63" s="32"/>
      <c r="YK63" s="32"/>
      <c r="YL63" s="32"/>
      <c r="YM63" s="32"/>
      <c r="YN63" s="32"/>
      <c r="YO63" s="32"/>
      <c r="YP63" s="32"/>
      <c r="YQ63" s="32"/>
      <c r="YR63" s="32"/>
      <c r="YS63" s="32"/>
      <c r="YT63" s="32"/>
      <c r="YU63" s="32"/>
      <c r="YV63" s="32"/>
      <c r="YW63" s="32"/>
      <c r="YX63" s="32"/>
      <c r="YY63" s="32"/>
      <c r="YZ63" s="32"/>
      <c r="ZA63" s="32"/>
      <c r="ZB63" s="32"/>
      <c r="ZC63" s="32"/>
      <c r="ZD63" s="32"/>
      <c r="ZE63" s="32"/>
      <c r="ZF63" s="32"/>
      <c r="ZG63" s="32"/>
      <c r="ZH63" s="32"/>
      <c r="ZI63" s="32"/>
      <c r="ZJ63" s="32"/>
      <c r="ZK63" s="32"/>
      <c r="ZL63" s="32"/>
      <c r="ZM63" s="32"/>
      <c r="ZN63" s="32"/>
      <c r="ZO63" s="32"/>
      <c r="ZP63" s="32"/>
      <c r="ZQ63" s="32"/>
      <c r="ZR63" s="32"/>
      <c r="ZS63" s="32"/>
      <c r="ZT63" s="32"/>
      <c r="ZU63" s="32"/>
      <c r="ZV63" s="32"/>
      <c r="ZW63" s="32"/>
      <c r="ZX63" s="32"/>
      <c r="ZY63" s="32"/>
      <c r="ZZ63" s="32"/>
      <c r="AAA63" s="32"/>
      <c r="AAB63" s="32"/>
      <c r="AAC63" s="32"/>
      <c r="AAD63" s="32"/>
      <c r="AAE63" s="32"/>
      <c r="AAF63" s="32"/>
      <c r="AAG63" s="32"/>
      <c r="AAH63" s="32"/>
      <c r="AAI63" s="32"/>
      <c r="AAJ63" s="32"/>
      <c r="AAK63" s="32"/>
      <c r="AAL63" s="32"/>
      <c r="AAM63" s="32"/>
      <c r="AAN63" s="32"/>
      <c r="AAO63" s="32"/>
      <c r="AAP63" s="32"/>
      <c r="AAQ63" s="32"/>
      <c r="AAR63" s="32"/>
      <c r="AAS63" s="32"/>
      <c r="AAT63" s="32"/>
      <c r="AAU63" s="32"/>
      <c r="AAV63" s="32"/>
      <c r="AAW63" s="32"/>
      <c r="AAX63" s="32"/>
      <c r="AAY63" s="32"/>
      <c r="AAZ63" s="32"/>
      <c r="ABA63" s="32"/>
      <c r="ABB63" s="32"/>
      <c r="ABC63" s="32"/>
      <c r="ABD63" s="32"/>
      <c r="ABE63" s="32"/>
      <c r="ABF63" s="32"/>
      <c r="ABG63" s="32"/>
      <c r="ABH63" s="32"/>
      <c r="ABI63" s="32"/>
      <c r="ABJ63" s="32"/>
      <c r="ABK63" s="32"/>
      <c r="ABL63" s="32"/>
      <c r="ABM63" s="32"/>
      <c r="ABN63" s="32"/>
      <c r="ABO63" s="32"/>
      <c r="ABP63" s="32"/>
      <c r="ABQ63" s="32"/>
      <c r="ABR63" s="32"/>
      <c r="ABS63" s="32"/>
      <c r="ABT63" s="32"/>
      <c r="ABU63" s="32"/>
      <c r="ABV63" s="32"/>
      <c r="ABW63" s="32"/>
      <c r="ABX63" s="32"/>
      <c r="ABY63" s="32"/>
      <c r="ABZ63" s="32"/>
      <c r="ACA63" s="32"/>
      <c r="ACB63" s="32"/>
      <c r="ACC63" s="32"/>
      <c r="ACD63" s="32"/>
      <c r="ACE63" s="32"/>
      <c r="ACF63" s="32"/>
      <c r="ACG63" s="32"/>
      <c r="ACH63" s="32"/>
      <c r="ACI63" s="32"/>
      <c r="ACJ63" s="32"/>
      <c r="ACK63" s="32"/>
      <c r="ACL63" s="32"/>
      <c r="ACM63" s="32"/>
      <c r="ACN63" s="32"/>
      <c r="ACO63" s="32"/>
      <c r="ACP63" s="32"/>
      <c r="ACQ63" s="32"/>
      <c r="ACR63" s="32"/>
      <c r="ACS63" s="32"/>
      <c r="ACT63" s="32"/>
      <c r="ACU63" s="32"/>
      <c r="ACV63" s="32"/>
      <c r="ACW63" s="32"/>
      <c r="ACX63" s="32"/>
      <c r="ACY63" s="32"/>
      <c r="ACZ63" s="32"/>
      <c r="ADA63" s="32"/>
      <c r="ADB63" s="32"/>
      <c r="ADC63" s="32"/>
      <c r="ADD63" s="32"/>
      <c r="ADE63" s="32"/>
      <c r="ADF63" s="32"/>
      <c r="ADG63" s="32"/>
      <c r="ADH63" s="32"/>
      <c r="ADI63" s="32"/>
      <c r="ADJ63" s="32"/>
      <c r="ADK63" s="32"/>
      <c r="ADL63" s="32"/>
      <c r="ADM63" s="32"/>
      <c r="ADN63" s="32"/>
      <c r="ADO63" s="32"/>
      <c r="ADP63" s="32"/>
      <c r="ADQ63" s="32"/>
      <c r="ADR63" s="32"/>
      <c r="ADS63" s="32"/>
      <c r="ADT63" s="32"/>
      <c r="ADU63" s="32"/>
      <c r="ADV63" s="32"/>
      <c r="ADW63" s="32"/>
      <c r="ADX63" s="32"/>
      <c r="ADY63" s="32"/>
      <c r="ADZ63" s="32"/>
      <c r="AEA63" s="32"/>
      <c r="AEB63" s="32"/>
      <c r="AEC63" s="32"/>
      <c r="AED63" s="32"/>
      <c r="AEE63" s="32"/>
      <c r="AEF63" s="32"/>
      <c r="AEG63" s="32"/>
      <c r="AEH63" s="32"/>
      <c r="AEI63" s="32"/>
      <c r="AEJ63" s="32"/>
      <c r="AEK63" s="32"/>
      <c r="AEL63" s="32"/>
      <c r="AEM63" s="32"/>
      <c r="AEN63" s="32"/>
      <c r="AEO63" s="32"/>
      <c r="AEP63" s="32"/>
      <c r="AEQ63" s="32"/>
      <c r="AER63" s="32"/>
      <c r="AES63" s="32"/>
      <c r="AET63" s="32"/>
      <c r="AEU63" s="32"/>
      <c r="AEV63" s="32"/>
      <c r="AEW63" s="32"/>
      <c r="AEX63" s="32"/>
      <c r="AEY63" s="32"/>
      <c r="AEZ63" s="32"/>
      <c r="AFA63" s="32"/>
      <c r="AFB63" s="32"/>
      <c r="AFC63" s="32"/>
      <c r="AFD63" s="32"/>
      <c r="AFE63" s="32"/>
      <c r="AFF63" s="32"/>
      <c r="AFG63" s="32"/>
      <c r="AFH63" s="32"/>
      <c r="AFI63" s="32"/>
      <c r="AFJ63" s="32"/>
      <c r="AFK63" s="32"/>
      <c r="AFL63" s="32"/>
      <c r="AFM63" s="32"/>
      <c r="AFN63" s="32"/>
      <c r="AFO63" s="32"/>
      <c r="AFP63" s="32"/>
      <c r="AFQ63" s="32"/>
      <c r="AFR63" s="32"/>
      <c r="AFS63" s="32"/>
      <c r="AFT63" s="32"/>
      <c r="AFU63" s="32"/>
      <c r="AFV63" s="32"/>
      <c r="AFW63" s="32"/>
      <c r="AFX63" s="32"/>
      <c r="AFY63" s="32"/>
      <c r="AFZ63" s="32"/>
      <c r="AGA63" s="32"/>
      <c r="AGB63" s="32"/>
      <c r="AGC63" s="32"/>
      <c r="AGD63" s="32"/>
      <c r="AGE63" s="32"/>
      <c r="AGF63" s="32"/>
      <c r="AGG63" s="32"/>
      <c r="AGH63" s="32"/>
      <c r="AGI63" s="32"/>
      <c r="AGJ63" s="32"/>
      <c r="AGK63" s="32"/>
      <c r="AGL63" s="32"/>
      <c r="AGM63" s="32"/>
      <c r="AGN63" s="32"/>
      <c r="AGO63" s="32"/>
      <c r="AGP63" s="32"/>
      <c r="AGQ63" s="32"/>
      <c r="AGR63" s="32"/>
      <c r="AGS63" s="32"/>
      <c r="AGT63" s="32"/>
      <c r="AGU63" s="32"/>
      <c r="AGV63" s="32"/>
      <c r="AGW63" s="32"/>
      <c r="AGX63" s="32"/>
      <c r="AGY63" s="32"/>
      <c r="AGZ63" s="32"/>
      <c r="AHA63" s="32"/>
      <c r="AHB63" s="32"/>
      <c r="AHC63" s="32"/>
      <c r="AHD63" s="32"/>
      <c r="AHE63" s="32"/>
      <c r="AHF63" s="32"/>
      <c r="AHG63" s="32"/>
      <c r="AHH63" s="32"/>
      <c r="AHI63" s="32"/>
      <c r="AHJ63" s="32"/>
      <c r="AHK63" s="32"/>
      <c r="AHL63" s="32"/>
      <c r="AHM63" s="32"/>
      <c r="AHN63" s="32"/>
      <c r="AHO63" s="32"/>
      <c r="AHP63" s="32"/>
      <c r="AHQ63" s="32"/>
      <c r="AHR63" s="32"/>
      <c r="AHS63" s="32"/>
      <c r="AHT63" s="32"/>
      <c r="AHU63" s="32"/>
      <c r="AHV63" s="32"/>
      <c r="AHW63" s="32"/>
      <c r="AHX63" s="32"/>
      <c r="AHY63" s="32"/>
      <c r="AHZ63" s="32"/>
      <c r="AIA63" s="32"/>
      <c r="AIB63" s="32"/>
      <c r="AIC63" s="32"/>
      <c r="AID63" s="32"/>
      <c r="AIE63" s="32"/>
      <c r="AIF63" s="32"/>
      <c r="AIG63" s="32"/>
      <c r="AIH63" s="32"/>
      <c r="AII63" s="32"/>
      <c r="AIJ63" s="32"/>
      <c r="AIK63" s="32"/>
      <c r="AIL63" s="32"/>
      <c r="AIM63" s="32"/>
      <c r="AIN63" s="32"/>
      <c r="AIO63" s="32"/>
      <c r="AIP63" s="32"/>
      <c r="AIQ63" s="32"/>
      <c r="AIR63" s="32"/>
      <c r="AIS63" s="32"/>
      <c r="AIT63" s="32"/>
      <c r="AIU63" s="32"/>
      <c r="AIV63" s="32"/>
      <c r="AIW63" s="32"/>
      <c r="AIX63" s="32"/>
      <c r="AIY63" s="32"/>
      <c r="AIZ63" s="32"/>
      <c r="AJA63" s="32"/>
      <c r="AJB63" s="32"/>
      <c r="AJC63" s="32"/>
      <c r="AJD63" s="32"/>
      <c r="AJE63" s="32"/>
      <c r="AJF63" s="32"/>
      <c r="AJG63" s="32"/>
      <c r="AJH63" s="32"/>
      <c r="AJI63" s="32"/>
      <c r="AJJ63" s="32"/>
      <c r="AJK63" s="32"/>
      <c r="AJL63" s="32"/>
      <c r="AJM63" s="32"/>
      <c r="AJN63" s="32"/>
      <c r="AJO63" s="32"/>
      <c r="AJP63" s="32"/>
      <c r="AJQ63" s="32"/>
      <c r="AJR63" s="32"/>
      <c r="AJS63" s="32"/>
      <c r="AJT63" s="32"/>
      <c r="AJU63" s="32"/>
      <c r="AJV63" s="32"/>
      <c r="AJW63" s="32"/>
      <c r="AJX63" s="32"/>
      <c r="AJY63" s="32"/>
      <c r="AJZ63" s="32"/>
      <c r="AKA63" s="32"/>
      <c r="AKB63" s="32"/>
      <c r="AKC63" s="32"/>
      <c r="AKD63" s="32"/>
      <c r="AKE63" s="32"/>
      <c r="AKF63" s="32"/>
      <c r="AKG63" s="32"/>
      <c r="AKH63" s="32"/>
      <c r="AKI63" s="32"/>
      <c r="AKJ63" s="32"/>
      <c r="AKK63" s="32"/>
      <c r="AKL63" s="32"/>
      <c r="AKM63" s="32"/>
      <c r="AKN63" s="32"/>
      <c r="AKO63" s="32"/>
      <c r="AKP63" s="32"/>
      <c r="AKQ63" s="32"/>
      <c r="AKR63" s="32"/>
      <c r="AKS63" s="32"/>
      <c r="AKT63" s="32"/>
      <c r="AKU63" s="32"/>
      <c r="AKV63" s="32"/>
      <c r="AKW63" s="32"/>
      <c r="AKX63" s="32"/>
      <c r="AKY63" s="32"/>
      <c r="AKZ63" s="32"/>
      <c r="ALA63" s="32"/>
      <c r="ALB63" s="32"/>
      <c r="ALC63" s="32"/>
      <c r="ALD63" s="32"/>
      <c r="ALE63" s="32"/>
      <c r="ALF63" s="32"/>
      <c r="ALG63" s="32"/>
      <c r="ALH63" s="32"/>
      <c r="ALI63" s="32"/>
      <c r="ALJ63" s="32"/>
      <c r="ALK63" s="32"/>
      <c r="ALL63" s="32"/>
      <c r="ALM63" s="32"/>
      <c r="ALN63" s="32"/>
      <c r="ALO63" s="32"/>
      <c r="ALP63" s="32"/>
      <c r="ALQ63" s="32"/>
      <c r="ALR63" s="32"/>
      <c r="ALS63" s="32"/>
      <c r="ALT63" s="32"/>
      <c r="ALU63" s="32"/>
      <c r="ALV63" s="32"/>
      <c r="ALW63" s="32"/>
      <c r="ALX63" s="32"/>
      <c r="ALY63" s="32"/>
      <c r="ALZ63" s="32"/>
      <c r="AMA63" s="32"/>
      <c r="AMB63" s="32"/>
      <c r="AMC63" s="32"/>
      <c r="AMD63" s="32"/>
      <c r="AME63" s="32"/>
      <c r="AMF63" s="32"/>
      <c r="AMG63" s="32"/>
      <c r="AMH63" s="32"/>
      <c r="AMI63" s="32"/>
      <c r="AMJ63" s="32"/>
      <c r="AMK63" s="32"/>
      <c r="AML63" s="32"/>
      <c r="AMM63" s="32"/>
      <c r="AMN63" s="32"/>
      <c r="AMO63" s="32"/>
      <c r="AMP63" s="32"/>
      <c r="AMQ63" s="32"/>
      <c r="AMR63" s="32"/>
      <c r="AMS63" s="32"/>
      <c r="AMT63" s="32"/>
      <c r="AMU63" s="32"/>
      <c r="AMV63" s="32"/>
      <c r="AMW63" s="32"/>
      <c r="AMX63" s="32"/>
      <c r="AMY63" s="32"/>
      <c r="AMZ63" s="32"/>
      <c r="ANA63" s="32"/>
      <c r="ANB63" s="32"/>
      <c r="ANC63" s="32"/>
      <c r="AND63" s="32"/>
      <c r="ANE63" s="32"/>
      <c r="ANF63" s="32"/>
      <c r="ANG63" s="32"/>
      <c r="ANH63" s="32"/>
      <c r="ANI63" s="32"/>
      <c r="ANJ63" s="32"/>
      <c r="ANK63" s="32"/>
      <c r="ANL63" s="32"/>
      <c r="ANM63" s="32"/>
      <c r="ANN63" s="32"/>
      <c r="ANO63" s="32"/>
      <c r="ANP63" s="32"/>
      <c r="ANQ63" s="32"/>
      <c r="ANR63" s="32"/>
      <c r="ANS63" s="32"/>
      <c r="ANT63" s="32"/>
      <c r="ANU63" s="32"/>
      <c r="ANV63" s="32"/>
      <c r="ANW63" s="32"/>
      <c r="ANX63" s="32"/>
      <c r="ANY63" s="32"/>
      <c r="ANZ63" s="32"/>
      <c r="AOA63" s="32"/>
      <c r="AOB63" s="32"/>
      <c r="AOC63" s="32"/>
      <c r="AOD63" s="32"/>
      <c r="AOE63" s="32"/>
      <c r="AOF63" s="32"/>
      <c r="AOG63" s="32"/>
      <c r="AOH63" s="32"/>
      <c r="AOI63" s="32"/>
      <c r="AOJ63" s="32"/>
      <c r="AOK63" s="32"/>
      <c r="AOL63" s="32"/>
      <c r="AOM63" s="32"/>
      <c r="AON63" s="32"/>
      <c r="AOO63" s="32"/>
      <c r="AOP63" s="32"/>
      <c r="AOQ63" s="32"/>
      <c r="AOR63" s="32"/>
      <c r="AOS63" s="32"/>
      <c r="AOT63" s="32"/>
      <c r="AOU63" s="32"/>
      <c r="AOV63" s="32"/>
      <c r="AOW63" s="32"/>
      <c r="AOX63" s="32"/>
      <c r="AOY63" s="32"/>
      <c r="AOZ63" s="32"/>
      <c r="APA63" s="32"/>
      <c r="APB63" s="32"/>
      <c r="APC63" s="32"/>
      <c r="APD63" s="32"/>
      <c r="APE63" s="32"/>
      <c r="APF63" s="32"/>
      <c r="APG63" s="32"/>
      <c r="APH63" s="32"/>
      <c r="API63" s="32"/>
      <c r="APJ63" s="32"/>
      <c r="APK63" s="32"/>
      <c r="APL63" s="32"/>
      <c r="APM63" s="32"/>
      <c r="APN63" s="32"/>
      <c r="APO63" s="32"/>
      <c r="APP63" s="32"/>
      <c r="APQ63" s="32"/>
      <c r="APR63" s="32"/>
      <c r="APS63" s="32"/>
      <c r="APT63" s="32"/>
      <c r="APU63" s="32"/>
      <c r="APV63" s="32"/>
      <c r="APW63" s="32"/>
      <c r="APX63" s="32"/>
      <c r="APY63" s="32"/>
      <c r="APZ63" s="32"/>
      <c r="AQA63" s="32"/>
      <c r="AQB63" s="32"/>
      <c r="AQC63" s="32"/>
      <c r="AQD63" s="32"/>
      <c r="AQE63" s="32"/>
      <c r="AQF63" s="32"/>
      <c r="AQG63" s="32"/>
      <c r="AQH63" s="32"/>
      <c r="AQI63" s="32"/>
      <c r="AQJ63" s="32"/>
      <c r="AQK63" s="32"/>
      <c r="AQL63" s="32"/>
      <c r="AQM63" s="32"/>
      <c r="AQN63" s="32"/>
      <c r="AQO63" s="32"/>
      <c r="AQP63" s="32"/>
      <c r="AQQ63" s="32"/>
      <c r="AQR63" s="32"/>
      <c r="AQS63" s="32"/>
      <c r="AQT63" s="32"/>
      <c r="AQU63" s="32"/>
      <c r="AQV63" s="32"/>
      <c r="AQW63" s="32"/>
      <c r="AQX63" s="32"/>
      <c r="AQY63" s="32"/>
      <c r="AQZ63" s="32"/>
      <c r="ARA63" s="32"/>
      <c r="ARB63" s="32"/>
      <c r="ARC63" s="32"/>
      <c r="ARD63" s="32"/>
      <c r="ARE63" s="32"/>
      <c r="ARF63" s="32"/>
      <c r="ARG63" s="32"/>
      <c r="ARH63" s="32"/>
      <c r="ARI63" s="32"/>
      <c r="ARJ63" s="32"/>
      <c r="ARK63" s="32"/>
      <c r="ARL63" s="32"/>
      <c r="ARM63" s="32"/>
      <c r="ARN63" s="32"/>
      <c r="ARO63" s="32"/>
      <c r="ARP63" s="32"/>
      <c r="ARQ63" s="32"/>
      <c r="ARR63" s="32"/>
      <c r="ARS63" s="32"/>
      <c r="ART63" s="32"/>
      <c r="ARU63" s="32"/>
      <c r="ARV63" s="32"/>
      <c r="ARW63" s="32"/>
      <c r="ARX63" s="32"/>
      <c r="ARY63" s="32"/>
      <c r="ARZ63" s="32"/>
      <c r="ASA63" s="32"/>
      <c r="ASB63" s="32"/>
      <c r="ASC63" s="32"/>
      <c r="ASD63" s="32"/>
      <c r="ASE63" s="32"/>
      <c r="ASF63" s="32"/>
      <c r="ASG63" s="32"/>
      <c r="ASH63" s="32"/>
      <c r="ASI63" s="32"/>
      <c r="ASJ63" s="32"/>
      <c r="ASK63" s="32"/>
      <c r="ASL63" s="32"/>
      <c r="ASM63" s="32"/>
      <c r="ASN63" s="32"/>
      <c r="ASO63" s="32"/>
      <c r="ASP63" s="32"/>
      <c r="ASQ63" s="32"/>
      <c r="ASR63" s="32"/>
      <c r="ASS63" s="32"/>
      <c r="AST63" s="32"/>
      <c r="ASU63" s="32"/>
      <c r="ASV63" s="32"/>
      <c r="ASW63" s="32"/>
      <c r="ASX63" s="32"/>
      <c r="ASY63" s="32"/>
      <c r="ASZ63" s="32"/>
      <c r="ATA63" s="32"/>
      <c r="ATB63" s="32"/>
      <c r="ATC63" s="32"/>
      <c r="ATD63" s="32"/>
      <c r="ATE63" s="32"/>
      <c r="ATF63" s="32"/>
      <c r="ATG63" s="32"/>
      <c r="ATH63" s="32"/>
      <c r="ATI63" s="32"/>
      <c r="ATJ63" s="32"/>
      <c r="ATK63" s="32"/>
      <c r="ATL63" s="32"/>
      <c r="ATM63" s="32"/>
      <c r="ATN63" s="32"/>
      <c r="ATO63" s="32"/>
      <c r="ATP63" s="32"/>
      <c r="ATQ63" s="32"/>
      <c r="ATR63" s="32"/>
      <c r="ATS63" s="32"/>
      <c r="ATT63" s="32"/>
      <c r="ATU63" s="32"/>
      <c r="ATV63" s="32"/>
      <c r="ATW63" s="32"/>
      <c r="ATX63" s="32"/>
      <c r="ATY63" s="32"/>
      <c r="ATZ63" s="32"/>
      <c r="AUA63" s="32"/>
      <c r="AUB63" s="32"/>
      <c r="AUC63" s="32"/>
      <c r="AUD63" s="32"/>
      <c r="AUE63" s="32"/>
      <c r="AUF63" s="32"/>
      <c r="AUG63" s="32"/>
      <c r="AUH63" s="32"/>
      <c r="AUI63" s="32"/>
      <c r="AUJ63" s="32"/>
      <c r="AUK63" s="32"/>
      <c r="AUL63" s="32"/>
      <c r="AUM63" s="32"/>
      <c r="AUN63" s="32"/>
      <c r="AUO63" s="32"/>
      <c r="AUP63" s="32"/>
      <c r="AUQ63" s="32"/>
      <c r="AUR63" s="32"/>
      <c r="AUS63" s="32"/>
      <c r="AUT63" s="32"/>
      <c r="AUU63" s="32"/>
      <c r="AUV63" s="32"/>
      <c r="AUW63" s="32"/>
      <c r="AUX63" s="32"/>
      <c r="AUY63" s="32"/>
      <c r="AUZ63" s="32"/>
      <c r="AVA63" s="32"/>
      <c r="AVB63" s="32"/>
      <c r="AVC63" s="32"/>
      <c r="AVD63" s="32"/>
      <c r="AVE63" s="32"/>
      <c r="AVF63" s="32"/>
      <c r="AVG63" s="32"/>
      <c r="AVH63" s="32"/>
      <c r="AVI63" s="32"/>
      <c r="AVJ63" s="32"/>
      <c r="AVK63" s="32"/>
      <c r="AVL63" s="32"/>
      <c r="AVM63" s="32"/>
      <c r="AVN63" s="32"/>
      <c r="AVO63" s="32"/>
      <c r="AVP63" s="32"/>
      <c r="AVQ63" s="32"/>
      <c r="AVR63" s="32"/>
      <c r="AVS63" s="32"/>
      <c r="AVT63" s="32"/>
      <c r="AVU63" s="32"/>
      <c r="AVV63" s="32"/>
      <c r="AVW63" s="32"/>
      <c r="AVX63" s="32"/>
      <c r="AVY63" s="32"/>
      <c r="AVZ63" s="32"/>
      <c r="AWA63" s="32"/>
      <c r="AWB63" s="32"/>
      <c r="AWC63" s="32"/>
      <c r="AWD63" s="32"/>
      <c r="AWE63" s="32"/>
      <c r="AWF63" s="32"/>
      <c r="AWG63" s="32"/>
      <c r="AWH63" s="32"/>
      <c r="AWI63" s="32"/>
      <c r="AWJ63" s="32"/>
      <c r="AWK63" s="32"/>
      <c r="AWL63" s="32"/>
      <c r="AWM63" s="32"/>
      <c r="AWN63" s="32"/>
      <c r="AWO63" s="32"/>
      <c r="AWP63" s="32"/>
      <c r="AWQ63" s="32"/>
      <c r="AWR63" s="32"/>
      <c r="AWS63" s="32"/>
      <c r="AWT63" s="32"/>
      <c r="AWU63" s="32"/>
      <c r="AWV63" s="32"/>
      <c r="AWW63" s="32"/>
      <c r="AWX63" s="32"/>
      <c r="AWY63" s="32"/>
      <c r="AWZ63" s="32"/>
      <c r="AXA63" s="32"/>
      <c r="AXB63" s="32"/>
      <c r="AXC63" s="32"/>
      <c r="AXD63" s="32"/>
      <c r="AXE63" s="32"/>
      <c r="AXF63" s="32"/>
      <c r="AXG63" s="32"/>
      <c r="AXH63" s="32"/>
      <c r="AXI63" s="32"/>
      <c r="AXJ63" s="32"/>
      <c r="AXK63" s="32"/>
      <c r="AXL63" s="32"/>
      <c r="AXM63" s="32"/>
      <c r="AXN63" s="32"/>
      <c r="AXO63" s="32"/>
      <c r="AXP63" s="32"/>
      <c r="AXQ63" s="32"/>
      <c r="AXR63" s="32"/>
      <c r="AXS63" s="32"/>
      <c r="AXT63" s="32"/>
      <c r="AXU63" s="32"/>
      <c r="AXV63" s="32"/>
      <c r="AXW63" s="32"/>
      <c r="AXX63" s="32"/>
      <c r="AXY63" s="32"/>
      <c r="AXZ63" s="32"/>
      <c r="AYA63" s="32"/>
      <c r="AYB63" s="32"/>
      <c r="AYC63" s="32"/>
      <c r="AYD63" s="32"/>
      <c r="AYE63" s="32"/>
      <c r="AYF63" s="32"/>
      <c r="AYG63" s="32"/>
      <c r="AYH63" s="32"/>
      <c r="AYI63" s="32"/>
      <c r="AYJ63" s="32"/>
      <c r="AYK63" s="32"/>
      <c r="AYL63" s="32"/>
      <c r="AYM63" s="32"/>
      <c r="AYN63" s="32"/>
      <c r="AYO63" s="32"/>
      <c r="AYP63" s="32"/>
      <c r="AYQ63" s="32"/>
      <c r="AYR63" s="32"/>
      <c r="AYS63" s="32"/>
      <c r="AYT63" s="32"/>
      <c r="AYU63" s="32"/>
      <c r="AYV63" s="32"/>
      <c r="AYW63" s="32"/>
      <c r="AYX63" s="32"/>
      <c r="AYY63" s="32"/>
      <c r="AYZ63" s="32"/>
      <c r="AZA63" s="32"/>
      <c r="AZB63" s="32"/>
      <c r="AZC63" s="32"/>
      <c r="AZD63" s="32"/>
      <c r="AZE63" s="32"/>
      <c r="AZF63" s="32"/>
      <c r="AZG63" s="32"/>
      <c r="AZH63" s="32"/>
      <c r="AZI63" s="32"/>
      <c r="AZJ63" s="32"/>
      <c r="AZK63" s="32"/>
      <c r="AZL63" s="32"/>
      <c r="AZM63" s="32"/>
      <c r="AZN63" s="32"/>
      <c r="AZO63" s="32"/>
      <c r="AZP63" s="32"/>
      <c r="AZQ63" s="32"/>
      <c r="AZR63" s="32"/>
      <c r="AZS63" s="32"/>
      <c r="AZT63" s="32"/>
      <c r="AZU63" s="32"/>
      <c r="AZV63" s="32"/>
      <c r="AZW63" s="32"/>
      <c r="AZX63" s="32"/>
      <c r="AZY63" s="32"/>
      <c r="AZZ63" s="32"/>
      <c r="BAA63" s="32"/>
      <c r="BAB63" s="32"/>
      <c r="BAC63" s="32"/>
      <c r="BAD63" s="32"/>
      <c r="BAE63" s="32"/>
      <c r="BAF63" s="32"/>
      <c r="BAG63" s="32"/>
      <c r="BAH63" s="32"/>
      <c r="BAI63" s="32"/>
      <c r="BAJ63" s="32"/>
      <c r="BAK63" s="32"/>
      <c r="BAL63" s="32"/>
      <c r="BAM63" s="32"/>
      <c r="BAN63" s="32"/>
      <c r="BAO63" s="32"/>
      <c r="BAP63" s="32"/>
      <c r="BAQ63" s="32"/>
      <c r="BAR63" s="32"/>
      <c r="BAS63" s="32"/>
      <c r="BAT63" s="32"/>
      <c r="BAU63" s="32"/>
      <c r="BAV63" s="32"/>
      <c r="BAW63" s="32"/>
      <c r="BAX63" s="32"/>
      <c r="BAY63" s="32"/>
      <c r="BAZ63" s="32"/>
      <c r="BBA63" s="32"/>
      <c r="BBB63" s="32"/>
      <c r="BBC63" s="32"/>
      <c r="BBD63" s="32"/>
      <c r="BBE63" s="32"/>
      <c r="BBF63" s="32"/>
      <c r="BBG63" s="32"/>
      <c r="BBH63" s="32"/>
      <c r="BBI63" s="32"/>
      <c r="BBJ63" s="32"/>
      <c r="BBK63" s="32"/>
      <c r="BBL63" s="32"/>
      <c r="BBM63" s="32"/>
      <c r="BBN63" s="32"/>
      <c r="BBO63" s="32"/>
      <c r="BBP63" s="32"/>
      <c r="BBQ63" s="32"/>
      <c r="BBR63" s="32"/>
      <c r="BBS63" s="32"/>
      <c r="BBT63" s="32"/>
      <c r="BBU63" s="32"/>
      <c r="BBV63" s="32"/>
      <c r="BBW63" s="32"/>
      <c r="BBX63" s="32"/>
      <c r="BBY63" s="32"/>
      <c r="BBZ63" s="32"/>
      <c r="BCA63" s="32"/>
      <c r="BCB63" s="32"/>
      <c r="BCC63" s="32"/>
      <c r="BCD63" s="32"/>
      <c r="BCE63" s="32"/>
      <c r="BCF63" s="32"/>
      <c r="BCG63" s="32"/>
      <c r="BCH63" s="32"/>
      <c r="BCI63" s="32"/>
      <c r="BCJ63" s="32"/>
      <c r="BCK63" s="32"/>
      <c r="BCL63" s="32"/>
      <c r="BCM63" s="32"/>
      <c r="BCN63" s="32"/>
      <c r="BCO63" s="32"/>
      <c r="BCP63" s="32"/>
      <c r="BCQ63" s="32"/>
      <c r="BCR63" s="32"/>
      <c r="BCS63" s="32"/>
      <c r="BCT63" s="32"/>
      <c r="BCU63" s="32"/>
      <c r="BCV63" s="32"/>
      <c r="BCW63" s="32"/>
      <c r="BCX63" s="32"/>
      <c r="BCY63" s="32"/>
      <c r="BCZ63" s="32"/>
      <c r="BDA63" s="32"/>
      <c r="BDB63" s="32"/>
      <c r="BDC63" s="32"/>
      <c r="BDD63" s="32"/>
      <c r="BDE63" s="32"/>
      <c r="BDF63" s="32"/>
      <c r="BDG63" s="32"/>
      <c r="BDH63" s="32"/>
      <c r="BDI63" s="32"/>
      <c r="BDJ63" s="32"/>
      <c r="BDK63" s="32"/>
      <c r="BDL63" s="32"/>
      <c r="BDM63" s="32"/>
      <c r="BDN63" s="32"/>
      <c r="BDO63" s="32"/>
      <c r="BDP63" s="32"/>
      <c r="BDQ63" s="32"/>
      <c r="BDR63" s="32"/>
      <c r="BDS63" s="32"/>
      <c r="BDT63" s="32"/>
      <c r="BDU63" s="32"/>
      <c r="BDV63" s="32"/>
      <c r="BDW63" s="32"/>
      <c r="BDX63" s="32"/>
      <c r="BDY63" s="32"/>
      <c r="BDZ63" s="32"/>
      <c r="BEA63" s="32"/>
      <c r="BEB63" s="32"/>
      <c r="BEC63" s="32"/>
      <c r="BED63" s="32"/>
      <c r="BEE63" s="32"/>
      <c r="BEF63" s="32"/>
      <c r="BEG63" s="32"/>
      <c r="BEH63" s="32"/>
      <c r="BEI63" s="32"/>
      <c r="BEJ63" s="32"/>
      <c r="BEK63" s="32"/>
      <c r="BEL63" s="32"/>
      <c r="BEM63" s="32"/>
      <c r="BEN63" s="32"/>
      <c r="BEO63" s="32"/>
      <c r="BEP63" s="32"/>
      <c r="BEQ63" s="32"/>
      <c r="BER63" s="32"/>
      <c r="BES63" s="32"/>
      <c r="BET63" s="32"/>
      <c r="BEU63" s="32"/>
      <c r="BEV63" s="32"/>
      <c r="BEW63" s="32"/>
      <c r="BEX63" s="32"/>
      <c r="BEY63" s="32"/>
      <c r="BEZ63" s="32"/>
      <c r="BFA63" s="32"/>
      <c r="BFB63" s="32"/>
      <c r="BFC63" s="32"/>
      <c r="BFD63" s="32"/>
      <c r="BFE63" s="32"/>
      <c r="BFF63" s="32"/>
      <c r="BFG63" s="32"/>
      <c r="BFH63" s="32"/>
      <c r="BFI63" s="32"/>
      <c r="BFJ63" s="32"/>
      <c r="BFK63" s="32"/>
      <c r="BFL63" s="32"/>
      <c r="BFM63" s="32"/>
      <c r="BFN63" s="32"/>
      <c r="BFO63" s="32"/>
      <c r="BFP63" s="32"/>
      <c r="BFQ63" s="32"/>
      <c r="BFR63" s="32"/>
      <c r="BFS63" s="32"/>
      <c r="BFT63" s="32"/>
      <c r="BFU63" s="32"/>
      <c r="BFV63" s="32"/>
      <c r="BFW63" s="32"/>
      <c r="BFX63" s="32"/>
      <c r="BFY63" s="32"/>
      <c r="BFZ63" s="32"/>
      <c r="BGA63" s="32"/>
      <c r="BGB63" s="32"/>
      <c r="BGC63" s="32"/>
      <c r="BGD63" s="32"/>
      <c r="BGE63" s="32"/>
      <c r="BGF63" s="32"/>
      <c r="BGG63" s="32"/>
      <c r="BGH63" s="32"/>
      <c r="BGI63" s="32"/>
      <c r="BGJ63" s="32"/>
      <c r="BGK63" s="32"/>
      <c r="BGL63" s="32"/>
      <c r="BGM63" s="32"/>
      <c r="BGN63" s="32"/>
      <c r="BGO63" s="32"/>
      <c r="BGP63" s="32"/>
      <c r="BGQ63" s="32"/>
      <c r="BGR63" s="32"/>
      <c r="BGS63" s="32"/>
      <c r="BGT63" s="32"/>
      <c r="BGU63" s="32"/>
      <c r="BGV63" s="32"/>
      <c r="BGW63" s="32"/>
      <c r="BGX63" s="32"/>
      <c r="BGY63" s="32"/>
      <c r="BGZ63" s="32"/>
      <c r="BHA63" s="32"/>
      <c r="BHB63" s="32"/>
      <c r="BHC63" s="32"/>
      <c r="BHD63" s="32"/>
      <c r="BHE63" s="32"/>
      <c r="BHF63" s="32"/>
      <c r="BHG63" s="32"/>
      <c r="BHH63" s="32"/>
      <c r="BHI63" s="32"/>
      <c r="BHJ63" s="32"/>
      <c r="BHK63" s="32"/>
      <c r="BHL63" s="32"/>
      <c r="BHM63" s="32"/>
      <c r="BHN63" s="32"/>
      <c r="BHO63" s="32"/>
      <c r="BHP63" s="32"/>
      <c r="BHQ63" s="32"/>
      <c r="BHR63" s="32"/>
      <c r="BHS63" s="32"/>
      <c r="BHT63" s="32"/>
      <c r="BHU63" s="32"/>
      <c r="BHV63" s="32"/>
      <c r="BHW63" s="32"/>
      <c r="BHX63" s="32"/>
      <c r="BHY63" s="32"/>
      <c r="BHZ63" s="32"/>
      <c r="BIA63" s="32"/>
      <c r="BIB63" s="32"/>
      <c r="BIC63" s="32"/>
      <c r="BID63" s="32"/>
      <c r="BIE63" s="32"/>
      <c r="BIF63" s="32"/>
      <c r="BIG63" s="32"/>
      <c r="BIH63" s="32"/>
      <c r="BII63" s="32"/>
      <c r="BIJ63" s="32"/>
      <c r="BIK63" s="32"/>
      <c r="BIL63" s="32"/>
      <c r="BIM63" s="32"/>
      <c r="BIN63" s="32"/>
      <c r="BIO63" s="32"/>
      <c r="BIP63" s="32"/>
      <c r="BIQ63" s="32"/>
      <c r="BIR63" s="32"/>
      <c r="BIS63" s="32"/>
      <c r="BIT63" s="32"/>
      <c r="BIU63" s="32"/>
      <c r="BIV63" s="32"/>
      <c r="BIW63" s="32"/>
      <c r="BIX63" s="32"/>
      <c r="BIY63" s="32"/>
      <c r="BIZ63" s="32"/>
      <c r="BJA63" s="32"/>
      <c r="BJB63" s="32"/>
      <c r="BJC63" s="32"/>
      <c r="BJD63" s="32"/>
      <c r="BJE63" s="32"/>
      <c r="BJF63" s="32"/>
      <c r="BJG63" s="32"/>
      <c r="BJH63" s="32"/>
      <c r="BJI63" s="32"/>
      <c r="BJJ63" s="32"/>
      <c r="BJK63" s="32"/>
      <c r="BJL63" s="32"/>
      <c r="BJM63" s="32"/>
      <c r="BJN63" s="32"/>
      <c r="BJO63" s="32"/>
      <c r="BJP63" s="32"/>
      <c r="BJQ63" s="32"/>
      <c r="BJR63" s="32"/>
      <c r="BJS63" s="32"/>
      <c r="BJT63" s="32"/>
      <c r="BJU63" s="32"/>
      <c r="BJV63" s="32"/>
      <c r="BJW63" s="32"/>
      <c r="BJX63" s="32"/>
      <c r="BJY63" s="32"/>
      <c r="BJZ63" s="32"/>
      <c r="BKA63" s="32"/>
      <c r="BKB63" s="32"/>
      <c r="BKC63" s="32"/>
      <c r="BKD63" s="32"/>
      <c r="BKE63" s="32"/>
      <c r="BKF63" s="32"/>
      <c r="BKG63" s="32"/>
      <c r="BKH63" s="32"/>
      <c r="BKI63" s="32"/>
      <c r="BKJ63" s="32"/>
      <c r="BKK63" s="32"/>
      <c r="BKL63" s="32"/>
      <c r="BKM63" s="32"/>
      <c r="BKN63" s="32"/>
      <c r="BKO63" s="32"/>
      <c r="BKP63" s="32"/>
      <c r="BKQ63" s="32"/>
      <c r="BKR63" s="32"/>
      <c r="BKS63" s="32"/>
      <c r="BKT63" s="32"/>
      <c r="BKU63" s="32"/>
      <c r="BKV63" s="32"/>
      <c r="BKW63" s="32"/>
      <c r="BKX63" s="32"/>
      <c r="BKY63" s="32"/>
      <c r="BKZ63" s="32"/>
      <c r="BLA63" s="32"/>
      <c r="BLB63" s="32"/>
      <c r="BLC63" s="32"/>
      <c r="BLD63" s="32"/>
      <c r="BLE63" s="32"/>
      <c r="BLF63" s="32"/>
      <c r="BLG63" s="32"/>
      <c r="BLH63" s="32"/>
      <c r="BLI63" s="32"/>
      <c r="BLJ63" s="32"/>
      <c r="BLK63" s="32"/>
      <c r="BLL63" s="32"/>
      <c r="BLM63" s="32"/>
      <c r="BLN63" s="32"/>
      <c r="BLO63" s="32"/>
      <c r="BLP63" s="32"/>
      <c r="BLQ63" s="32"/>
      <c r="BLR63" s="32"/>
      <c r="BLS63" s="32"/>
      <c r="BLT63" s="32"/>
      <c r="BLU63" s="32"/>
      <c r="BLV63" s="32"/>
      <c r="BLW63" s="32"/>
      <c r="BLX63" s="32"/>
      <c r="BLY63" s="32"/>
      <c r="BLZ63" s="32"/>
      <c r="BMA63" s="32"/>
      <c r="BMB63" s="32"/>
      <c r="BMC63" s="32"/>
      <c r="BMD63" s="32"/>
      <c r="BME63" s="32"/>
      <c r="BMF63" s="32"/>
      <c r="BMG63" s="32"/>
      <c r="BMH63" s="32"/>
      <c r="BMI63" s="32"/>
      <c r="BMJ63" s="32"/>
      <c r="BMK63" s="32"/>
      <c r="BML63" s="32"/>
      <c r="BMM63" s="32"/>
      <c r="BMN63" s="32"/>
      <c r="BMO63" s="32"/>
      <c r="BMP63" s="32"/>
      <c r="BMQ63" s="32"/>
      <c r="BMR63" s="32"/>
      <c r="BMS63" s="32"/>
      <c r="BMT63" s="32"/>
      <c r="BMU63" s="32"/>
      <c r="BMV63" s="32"/>
      <c r="BMW63" s="32"/>
      <c r="BMX63" s="32"/>
      <c r="BMY63" s="32"/>
      <c r="BMZ63" s="32"/>
      <c r="BNA63" s="32"/>
      <c r="BNB63" s="32"/>
      <c r="BNC63" s="32"/>
      <c r="BND63" s="32"/>
      <c r="BNE63" s="32"/>
      <c r="BNF63" s="32"/>
      <c r="BNG63" s="32"/>
      <c r="BNH63" s="32"/>
      <c r="BNI63" s="32"/>
      <c r="BNJ63" s="32"/>
      <c r="BNK63" s="32"/>
      <c r="BNL63" s="32"/>
      <c r="BNM63" s="32"/>
      <c r="BNN63" s="32"/>
      <c r="BNO63" s="32"/>
      <c r="BNP63" s="32"/>
      <c r="BNQ63" s="32"/>
      <c r="BNR63" s="32"/>
      <c r="BNS63" s="32"/>
      <c r="BNT63" s="32"/>
      <c r="BNU63" s="32"/>
      <c r="BNV63" s="32"/>
      <c r="BNW63" s="32"/>
      <c r="BNX63" s="32"/>
      <c r="BNY63" s="32"/>
      <c r="BNZ63" s="32"/>
      <c r="BOA63" s="32"/>
      <c r="BOB63" s="32"/>
      <c r="BOC63" s="32"/>
      <c r="BOD63" s="32"/>
      <c r="BOE63" s="32"/>
      <c r="BOF63" s="32"/>
      <c r="BOG63" s="32"/>
      <c r="BOH63" s="32"/>
      <c r="BOI63" s="32"/>
      <c r="BOJ63" s="32"/>
      <c r="BOK63" s="32"/>
      <c r="BOL63" s="32"/>
      <c r="BOM63" s="32"/>
      <c r="BON63" s="32"/>
      <c r="BOO63" s="32"/>
      <c r="BOP63" s="32"/>
      <c r="BOQ63" s="32"/>
      <c r="BOR63" s="32"/>
      <c r="BOS63" s="32"/>
      <c r="BOT63" s="32"/>
      <c r="BOU63" s="32"/>
      <c r="BOV63" s="32"/>
      <c r="BOW63" s="32"/>
      <c r="BOX63" s="32"/>
      <c r="BOY63" s="32"/>
      <c r="BOZ63" s="32"/>
      <c r="BPA63" s="32"/>
      <c r="BPB63" s="32"/>
      <c r="BPC63" s="32"/>
      <c r="BPD63" s="32"/>
      <c r="BPE63" s="32"/>
      <c r="BPF63" s="32"/>
      <c r="BPG63" s="32"/>
      <c r="BPH63" s="32"/>
      <c r="BPI63" s="32"/>
      <c r="BPJ63" s="32"/>
      <c r="BPK63" s="32"/>
      <c r="BPL63" s="32"/>
      <c r="BPM63" s="32"/>
      <c r="BPN63" s="32"/>
      <c r="BPO63" s="32"/>
      <c r="BPP63" s="32"/>
      <c r="BPQ63" s="32"/>
      <c r="BPR63" s="32"/>
      <c r="BPS63" s="32"/>
      <c r="BPT63" s="32"/>
      <c r="BPU63" s="32"/>
      <c r="BPV63" s="32"/>
      <c r="BPW63" s="32"/>
      <c r="BPX63" s="32"/>
      <c r="BPY63" s="32"/>
      <c r="BPZ63" s="32"/>
      <c r="BQA63" s="32"/>
      <c r="BQB63" s="32"/>
      <c r="BQC63" s="32"/>
      <c r="BQD63" s="32"/>
      <c r="BQE63" s="32"/>
      <c r="BQF63" s="32"/>
      <c r="BQG63" s="32"/>
      <c r="BQH63" s="32"/>
      <c r="BQI63" s="32"/>
      <c r="BQJ63" s="32"/>
      <c r="BQK63" s="32"/>
      <c r="BQL63" s="32"/>
      <c r="BQM63" s="32"/>
      <c r="BQN63" s="32"/>
      <c r="BQO63" s="32"/>
      <c r="BQP63" s="32"/>
      <c r="BQQ63" s="32"/>
      <c r="BQR63" s="32"/>
      <c r="BQS63" s="32"/>
      <c r="BQT63" s="32"/>
      <c r="BQU63" s="32"/>
      <c r="BQV63" s="32"/>
      <c r="BQW63" s="32"/>
      <c r="BQX63" s="32"/>
      <c r="BQY63" s="32"/>
      <c r="BQZ63" s="32"/>
      <c r="BRA63" s="32"/>
      <c r="BRB63" s="32"/>
      <c r="BRC63" s="32"/>
      <c r="BRD63" s="32"/>
      <c r="BRE63" s="32"/>
      <c r="BRF63" s="32"/>
      <c r="BRG63" s="32"/>
      <c r="BRH63" s="32"/>
      <c r="BRI63" s="32"/>
      <c r="BRJ63" s="32"/>
      <c r="BRK63" s="32"/>
      <c r="BRL63" s="32"/>
      <c r="BRM63" s="32"/>
      <c r="BRN63" s="32"/>
      <c r="BRO63" s="32"/>
      <c r="BRP63" s="32"/>
      <c r="BRQ63" s="32"/>
      <c r="BRR63" s="32"/>
      <c r="BRS63" s="32"/>
      <c r="BRT63" s="32"/>
      <c r="BRU63" s="32"/>
      <c r="BRV63" s="32"/>
      <c r="BRW63" s="32"/>
      <c r="BRX63" s="32"/>
      <c r="BRY63" s="32"/>
      <c r="BRZ63" s="32"/>
      <c r="BSA63" s="32"/>
      <c r="BSB63" s="32"/>
      <c r="BSC63" s="32"/>
      <c r="BSD63" s="32"/>
      <c r="BSE63" s="32"/>
      <c r="BSF63" s="32"/>
      <c r="BSG63" s="32"/>
      <c r="BSH63" s="32"/>
      <c r="BSI63" s="32"/>
      <c r="BSJ63" s="32"/>
      <c r="BSK63" s="32"/>
      <c r="BSL63" s="32"/>
      <c r="BSM63" s="32"/>
      <c r="BSN63" s="32"/>
      <c r="BSO63" s="32"/>
      <c r="BSP63" s="32"/>
      <c r="BSQ63" s="32"/>
      <c r="BSR63" s="32"/>
      <c r="BSS63" s="32"/>
      <c r="BST63" s="32"/>
      <c r="BSU63" s="32"/>
      <c r="BSV63" s="32"/>
      <c r="BSW63" s="32"/>
      <c r="BSX63" s="32"/>
      <c r="BSY63" s="32"/>
      <c r="BSZ63" s="32"/>
      <c r="BTA63" s="32"/>
      <c r="BTB63" s="32"/>
      <c r="BTC63" s="32"/>
      <c r="BTD63" s="32"/>
      <c r="BTE63" s="32"/>
      <c r="BTF63" s="32"/>
      <c r="BTG63" s="32"/>
      <c r="BTH63" s="32"/>
      <c r="BTI63" s="32"/>
      <c r="BTJ63" s="32"/>
      <c r="BTK63" s="32"/>
      <c r="BTL63" s="32"/>
      <c r="BTM63" s="32"/>
      <c r="BTN63" s="32"/>
      <c r="BTO63" s="32"/>
      <c r="BTP63" s="32"/>
      <c r="BTQ63" s="32"/>
      <c r="BTR63" s="32"/>
      <c r="BTS63" s="32"/>
      <c r="BTT63" s="32"/>
      <c r="BTU63" s="32"/>
      <c r="BTV63" s="32"/>
      <c r="BTW63" s="32"/>
      <c r="BTX63" s="32"/>
      <c r="BTY63" s="32"/>
    </row>
    <row r="64" spans="1:1897" s="3" customFormat="1" x14ac:dyDescent="0.2">
      <c r="B64" s="4"/>
      <c r="C64" s="4"/>
      <c r="D64" s="4"/>
      <c r="E64" s="4"/>
      <c r="F64" s="4"/>
      <c r="G64" s="28"/>
      <c r="H64" s="29"/>
      <c r="I64" s="29"/>
      <c r="J64" s="29"/>
      <c r="K64" s="29"/>
      <c r="L64" s="29"/>
      <c r="M64" s="29"/>
      <c r="N64" s="29"/>
      <c r="O64" s="29"/>
      <c r="P64" s="27"/>
      <c r="Q64" s="27"/>
      <c r="R64" s="17"/>
      <c r="S64" s="17"/>
    </row>
    <row r="65" spans="2:19" s="3" customFormat="1" x14ac:dyDescent="0.2">
      <c r="B65" s="10" t="s">
        <v>151</v>
      </c>
      <c r="C65" s="2" t="s">
        <v>64</v>
      </c>
      <c r="D65" s="2" t="s">
        <v>152</v>
      </c>
      <c r="E65" s="2" t="s">
        <v>18</v>
      </c>
      <c r="F65" s="2" t="s">
        <v>19</v>
      </c>
      <c r="G65" s="22">
        <v>62163.22</v>
      </c>
      <c r="H65" s="27">
        <v>3591.24</v>
      </c>
      <c r="I65" s="22">
        <v>25</v>
      </c>
      <c r="J65" s="22">
        <v>1784.08</v>
      </c>
      <c r="K65" s="22">
        <v>1889.76</v>
      </c>
      <c r="L65" s="22">
        <v>4407.37</v>
      </c>
      <c r="M65" s="22">
        <v>4413.59</v>
      </c>
      <c r="N65" s="22">
        <v>714.88</v>
      </c>
      <c r="O65" s="27">
        <v>2612.4499999999998</v>
      </c>
      <c r="P65" s="27">
        <f t="shared" si="10"/>
        <v>9902.5299999999988</v>
      </c>
      <c r="Q65" s="27">
        <f t="shared" si="11"/>
        <v>52260.69</v>
      </c>
      <c r="R65" s="15">
        <v>4407.37</v>
      </c>
      <c r="S65" s="15">
        <v>4413.59</v>
      </c>
    </row>
    <row r="66" spans="2:19" s="3" customFormat="1" x14ac:dyDescent="0.2">
      <c r="B66" s="10" t="s">
        <v>389</v>
      </c>
      <c r="C66" s="2" t="s">
        <v>64</v>
      </c>
      <c r="D66" s="2" t="s">
        <v>47</v>
      </c>
      <c r="E66" s="2" t="s">
        <v>18</v>
      </c>
      <c r="F66" s="2" t="s">
        <v>19</v>
      </c>
      <c r="G66" s="22">
        <v>25200</v>
      </c>
      <c r="H66" s="36">
        <v>0</v>
      </c>
      <c r="I66" s="22">
        <v>25</v>
      </c>
      <c r="J66" s="22">
        <v>723.24</v>
      </c>
      <c r="K66" s="22">
        <v>766.08</v>
      </c>
      <c r="L66" s="22">
        <v>1786.68</v>
      </c>
      <c r="M66" s="22">
        <v>1789.2</v>
      </c>
      <c r="N66" s="22">
        <v>289.8</v>
      </c>
      <c r="O66" s="22">
        <v>600</v>
      </c>
      <c r="P66" s="27">
        <f t="shared" si="10"/>
        <v>2114.3200000000002</v>
      </c>
      <c r="Q66" s="27">
        <f t="shared" si="11"/>
        <v>23085.68</v>
      </c>
      <c r="R66" s="15">
        <v>1786.68</v>
      </c>
      <c r="S66" s="15">
        <v>1789.2</v>
      </c>
    </row>
    <row r="67" spans="2:19" s="3" customFormat="1" x14ac:dyDescent="0.2">
      <c r="B67" s="10" t="s">
        <v>84</v>
      </c>
      <c r="C67" s="2" t="s">
        <v>64</v>
      </c>
      <c r="D67" s="2" t="s">
        <v>47</v>
      </c>
      <c r="E67" s="2" t="s">
        <v>18</v>
      </c>
      <c r="F67" s="2" t="s">
        <v>19</v>
      </c>
      <c r="G67" s="22">
        <v>23100</v>
      </c>
      <c r="H67" s="36">
        <v>0</v>
      </c>
      <c r="I67" s="22">
        <v>25</v>
      </c>
      <c r="J67" s="22">
        <v>662.97</v>
      </c>
      <c r="K67" s="22">
        <v>702.24</v>
      </c>
      <c r="L67" s="22">
        <v>1637.79</v>
      </c>
      <c r="M67" s="22">
        <v>1640.1</v>
      </c>
      <c r="N67" s="22">
        <v>265.64999999999998</v>
      </c>
      <c r="O67" s="27">
        <v>8637.35</v>
      </c>
      <c r="P67" s="27">
        <f t="shared" si="10"/>
        <v>10027.560000000001</v>
      </c>
      <c r="Q67" s="27">
        <f t="shared" si="11"/>
        <v>13072.439999999999</v>
      </c>
      <c r="R67" s="15">
        <v>1637.79</v>
      </c>
      <c r="S67" s="15">
        <v>1640.1</v>
      </c>
    </row>
    <row r="68" spans="2:19" s="3" customFormat="1" x14ac:dyDescent="0.2">
      <c r="B68" s="10" t="s">
        <v>391</v>
      </c>
      <c r="C68" s="2" t="s">
        <v>64</v>
      </c>
      <c r="D68" s="2" t="s">
        <v>34</v>
      </c>
      <c r="E68" s="2" t="s">
        <v>18</v>
      </c>
      <c r="F68" s="2" t="s">
        <v>19</v>
      </c>
      <c r="G68" s="22">
        <v>26250</v>
      </c>
      <c r="H68" s="36">
        <v>0</v>
      </c>
      <c r="I68" s="22">
        <v>25</v>
      </c>
      <c r="J68" s="22">
        <v>753.38</v>
      </c>
      <c r="K68" s="22">
        <v>798</v>
      </c>
      <c r="L68" s="22">
        <v>1861.13</v>
      </c>
      <c r="M68" s="22">
        <v>1863.75</v>
      </c>
      <c r="N68" s="22">
        <v>301.88</v>
      </c>
      <c r="O68" s="22">
        <v>10518.29</v>
      </c>
      <c r="P68" s="27">
        <v>12094.67</v>
      </c>
      <c r="Q68" s="27">
        <f t="shared" si="11"/>
        <v>14155.33</v>
      </c>
      <c r="R68" s="15">
        <v>1861.13</v>
      </c>
      <c r="S68" s="15">
        <v>1863.75</v>
      </c>
    </row>
    <row r="69" spans="2:19" s="3" customFormat="1" x14ac:dyDescent="0.2">
      <c r="B69" s="11" t="s">
        <v>390</v>
      </c>
      <c r="C69" s="5" t="s">
        <v>307</v>
      </c>
      <c r="D69" s="2" t="s">
        <v>302</v>
      </c>
      <c r="E69" s="2" t="s">
        <v>18</v>
      </c>
      <c r="F69" s="2" t="s">
        <v>19</v>
      </c>
      <c r="G69" s="27">
        <v>45000</v>
      </c>
      <c r="H69" s="27">
        <v>1148.33</v>
      </c>
      <c r="I69" s="27">
        <v>25</v>
      </c>
      <c r="J69" s="27">
        <v>1291.5</v>
      </c>
      <c r="K69" s="27">
        <v>1368</v>
      </c>
      <c r="L69" s="27">
        <v>3190.5</v>
      </c>
      <c r="M69" s="27">
        <v>3195</v>
      </c>
      <c r="N69" s="27">
        <v>517.5</v>
      </c>
      <c r="O69" s="36">
        <v>0</v>
      </c>
      <c r="P69" s="27">
        <f>H69+I69+J69+K69+O69</f>
        <v>3832.83</v>
      </c>
      <c r="Q69" s="27">
        <f>G69-P69</f>
        <v>41167.17</v>
      </c>
      <c r="R69" s="14">
        <v>3190.5</v>
      </c>
      <c r="S69" s="14">
        <v>3195</v>
      </c>
    </row>
    <row r="70" spans="2:19" s="3" customFormat="1" x14ac:dyDescent="0.2">
      <c r="B70" s="4"/>
      <c r="C70" s="4"/>
      <c r="D70" s="4"/>
      <c r="E70" s="4"/>
      <c r="F70" s="4"/>
      <c r="G70" s="28"/>
      <c r="H70" s="29"/>
      <c r="I70" s="29"/>
      <c r="J70" s="29"/>
      <c r="K70" s="29"/>
      <c r="L70" s="29"/>
      <c r="M70" s="29"/>
      <c r="N70" s="29"/>
      <c r="O70" s="29"/>
      <c r="P70" s="27"/>
      <c r="Q70" s="27"/>
      <c r="R70" s="16"/>
      <c r="S70" s="16"/>
    </row>
    <row r="71" spans="2:19" s="3" customFormat="1" x14ac:dyDescent="0.2">
      <c r="B71" s="2" t="s">
        <v>392</v>
      </c>
      <c r="C71" s="2" t="s">
        <v>30</v>
      </c>
      <c r="D71" s="2" t="s">
        <v>180</v>
      </c>
      <c r="E71" s="2" t="s">
        <v>18</v>
      </c>
      <c r="F71" s="2" t="s">
        <v>22</v>
      </c>
      <c r="G71" s="22">
        <v>36000</v>
      </c>
      <c r="H71" s="36">
        <v>0</v>
      </c>
      <c r="I71" s="22">
        <v>25</v>
      </c>
      <c r="J71" s="22">
        <v>1033.2</v>
      </c>
      <c r="K71" s="22">
        <v>1094.4000000000001</v>
      </c>
      <c r="L71" s="22">
        <v>2552.4</v>
      </c>
      <c r="M71" s="22">
        <v>2556</v>
      </c>
      <c r="N71" s="22">
        <v>414</v>
      </c>
      <c r="O71" s="22">
        <v>7975</v>
      </c>
      <c r="P71" s="27">
        <f t="shared" ref="P71:P94" si="12">H71+I71+J71+K71+O71</f>
        <v>10127.6</v>
      </c>
      <c r="Q71" s="27">
        <f t="shared" ref="Q71:Q94" si="13">G71-P71</f>
        <v>25872.400000000001</v>
      </c>
      <c r="R71" s="15">
        <v>2552.4</v>
      </c>
      <c r="S71" s="15">
        <v>2556</v>
      </c>
    </row>
    <row r="72" spans="2:19" s="3" customFormat="1" x14ac:dyDescent="0.2">
      <c r="B72" s="2" t="s">
        <v>249</v>
      </c>
      <c r="C72" s="2" t="s">
        <v>30</v>
      </c>
      <c r="D72" s="2" t="s">
        <v>245</v>
      </c>
      <c r="E72" s="2" t="s">
        <v>18</v>
      </c>
      <c r="F72" s="2" t="s">
        <v>22</v>
      </c>
      <c r="G72" s="22">
        <v>17000</v>
      </c>
      <c r="H72" s="36">
        <v>0</v>
      </c>
      <c r="I72" s="22">
        <v>25</v>
      </c>
      <c r="J72" s="22">
        <v>487.9</v>
      </c>
      <c r="K72" s="22">
        <v>516.79999999999995</v>
      </c>
      <c r="L72" s="22">
        <v>1205.3</v>
      </c>
      <c r="M72" s="22">
        <v>1207</v>
      </c>
      <c r="N72" s="22">
        <v>195.5</v>
      </c>
      <c r="O72" s="22">
        <v>5235.28</v>
      </c>
      <c r="P72" s="27">
        <f t="shared" si="12"/>
        <v>6264.98</v>
      </c>
      <c r="Q72" s="27">
        <f t="shared" si="13"/>
        <v>10735.02</v>
      </c>
      <c r="R72" s="15">
        <v>1205.3</v>
      </c>
      <c r="S72" s="15">
        <v>1207</v>
      </c>
    </row>
    <row r="73" spans="2:19" s="3" customFormat="1" x14ac:dyDescent="0.2">
      <c r="B73" s="11" t="s">
        <v>393</v>
      </c>
      <c r="C73" s="2" t="s">
        <v>30</v>
      </c>
      <c r="D73" s="2" t="s">
        <v>245</v>
      </c>
      <c r="E73" s="2" t="s">
        <v>18</v>
      </c>
      <c r="F73" s="2" t="s">
        <v>22</v>
      </c>
      <c r="G73" s="22">
        <v>16000</v>
      </c>
      <c r="H73" s="36">
        <v>0</v>
      </c>
      <c r="I73" s="22">
        <v>25</v>
      </c>
      <c r="J73" s="22">
        <v>459.2</v>
      </c>
      <c r="K73" s="22">
        <v>486.4</v>
      </c>
      <c r="L73" s="22">
        <v>1134.4000000000001</v>
      </c>
      <c r="M73" s="22">
        <v>1136</v>
      </c>
      <c r="N73" s="22">
        <v>184</v>
      </c>
      <c r="O73" s="22">
        <v>3503.76</v>
      </c>
      <c r="P73" s="27">
        <f t="shared" si="12"/>
        <v>4474.3600000000006</v>
      </c>
      <c r="Q73" s="27">
        <f t="shared" si="13"/>
        <v>11525.64</v>
      </c>
      <c r="R73" s="15">
        <v>1134.4000000000001</v>
      </c>
      <c r="S73" s="15">
        <v>1136</v>
      </c>
    </row>
    <row r="74" spans="2:19" s="3" customFormat="1" x14ac:dyDescent="0.2">
      <c r="B74" s="2" t="s">
        <v>456</v>
      </c>
      <c r="C74" s="2" t="s">
        <v>30</v>
      </c>
      <c r="D74" s="2" t="s">
        <v>108</v>
      </c>
      <c r="E74" s="2" t="s">
        <v>18</v>
      </c>
      <c r="F74" s="2" t="s">
        <v>19</v>
      </c>
      <c r="G74" s="22">
        <v>17000</v>
      </c>
      <c r="H74" s="36">
        <v>0</v>
      </c>
      <c r="I74" s="22">
        <v>25</v>
      </c>
      <c r="J74" s="22">
        <v>487.9</v>
      </c>
      <c r="K74" s="22">
        <v>516.79999999999995</v>
      </c>
      <c r="L74" s="22">
        <v>1205.3</v>
      </c>
      <c r="M74" s="22">
        <v>1207</v>
      </c>
      <c r="N74" s="22">
        <v>195.5</v>
      </c>
      <c r="O74" s="22">
        <v>100</v>
      </c>
      <c r="P74" s="27">
        <f t="shared" si="12"/>
        <v>1129.6999999999998</v>
      </c>
      <c r="Q74" s="27">
        <f t="shared" si="13"/>
        <v>15870.3</v>
      </c>
      <c r="R74" s="15">
        <v>1052.8699999999999</v>
      </c>
      <c r="S74" s="15">
        <v>1054.3499999999999</v>
      </c>
    </row>
    <row r="75" spans="2:19" s="3" customFormat="1" x14ac:dyDescent="0.2">
      <c r="B75" s="11" t="s">
        <v>394</v>
      </c>
      <c r="C75" s="2" t="s">
        <v>30</v>
      </c>
      <c r="D75" s="5" t="s">
        <v>108</v>
      </c>
      <c r="E75" s="5" t="s">
        <v>18</v>
      </c>
      <c r="F75" s="11" t="s">
        <v>19</v>
      </c>
      <c r="G75" s="27">
        <v>13866</v>
      </c>
      <c r="H75" s="36">
        <v>0</v>
      </c>
      <c r="I75" s="27">
        <v>25</v>
      </c>
      <c r="J75" s="27">
        <v>397.95</v>
      </c>
      <c r="K75" s="27">
        <v>421.53</v>
      </c>
      <c r="L75" s="27">
        <v>983.1</v>
      </c>
      <c r="M75" s="27">
        <v>984.49</v>
      </c>
      <c r="N75" s="27">
        <v>159.46</v>
      </c>
      <c r="O75" s="27">
        <v>5468.68</v>
      </c>
      <c r="P75" s="27">
        <f t="shared" si="12"/>
        <v>6313.16</v>
      </c>
      <c r="Q75" s="27">
        <f t="shared" si="13"/>
        <v>7552.84</v>
      </c>
      <c r="R75" s="14">
        <v>983.1</v>
      </c>
      <c r="S75" s="14">
        <v>984.49</v>
      </c>
    </row>
    <row r="76" spans="2:19" s="3" customFormat="1" x14ac:dyDescent="0.2">
      <c r="B76" s="2" t="s">
        <v>395</v>
      </c>
      <c r="C76" s="2" t="s">
        <v>30</v>
      </c>
      <c r="D76" s="2" t="s">
        <v>108</v>
      </c>
      <c r="E76" s="2" t="s">
        <v>18</v>
      </c>
      <c r="F76" s="2" t="s">
        <v>19</v>
      </c>
      <c r="G76" s="22">
        <v>14000</v>
      </c>
      <c r="H76" s="36">
        <v>0</v>
      </c>
      <c r="I76" s="22">
        <v>25</v>
      </c>
      <c r="J76" s="22">
        <v>401.8</v>
      </c>
      <c r="K76" s="22">
        <v>425.6</v>
      </c>
      <c r="L76" s="22">
        <v>992.6</v>
      </c>
      <c r="M76" s="22">
        <v>994</v>
      </c>
      <c r="N76" s="22">
        <v>161</v>
      </c>
      <c r="O76" s="22">
        <v>5272.2</v>
      </c>
      <c r="P76" s="27">
        <f t="shared" si="12"/>
        <v>6124.6</v>
      </c>
      <c r="Q76" s="27">
        <f t="shared" si="13"/>
        <v>7875.4</v>
      </c>
      <c r="R76" s="15">
        <v>992.6</v>
      </c>
      <c r="S76" s="15">
        <v>994</v>
      </c>
    </row>
    <row r="77" spans="2:19" s="3" customFormat="1" x14ac:dyDescent="0.2">
      <c r="B77" s="2" t="s">
        <v>397</v>
      </c>
      <c r="C77" s="2" t="s">
        <v>30</v>
      </c>
      <c r="D77" s="2" t="s">
        <v>245</v>
      </c>
      <c r="E77" s="2" t="s">
        <v>18</v>
      </c>
      <c r="F77" s="2" t="s">
        <v>22</v>
      </c>
      <c r="G77" s="22">
        <v>15000</v>
      </c>
      <c r="H77" s="36">
        <v>0</v>
      </c>
      <c r="I77" s="22">
        <v>25</v>
      </c>
      <c r="J77" s="22">
        <v>430.5</v>
      </c>
      <c r="K77" s="22">
        <v>456</v>
      </c>
      <c r="L77" s="22">
        <v>1063.5</v>
      </c>
      <c r="M77" s="22">
        <v>1065</v>
      </c>
      <c r="N77" s="22">
        <v>172.5</v>
      </c>
      <c r="O77" s="22">
        <v>4294.17</v>
      </c>
      <c r="P77" s="27">
        <f t="shared" si="12"/>
        <v>5205.67</v>
      </c>
      <c r="Q77" s="27">
        <f t="shared" si="13"/>
        <v>9794.33</v>
      </c>
      <c r="R77" s="15">
        <v>1063.5</v>
      </c>
      <c r="S77" s="15">
        <v>1065</v>
      </c>
    </row>
    <row r="78" spans="2:19" s="3" customFormat="1" x14ac:dyDescent="0.2">
      <c r="B78" s="2" t="s">
        <v>396</v>
      </c>
      <c r="C78" s="2" t="s">
        <v>30</v>
      </c>
      <c r="D78" s="2" t="s">
        <v>245</v>
      </c>
      <c r="E78" s="2" t="s">
        <v>18</v>
      </c>
      <c r="F78" s="2" t="s">
        <v>22</v>
      </c>
      <c r="G78" s="22">
        <v>16000</v>
      </c>
      <c r="H78" s="36">
        <v>0</v>
      </c>
      <c r="I78" s="22">
        <v>25</v>
      </c>
      <c r="J78" s="22">
        <v>459.2</v>
      </c>
      <c r="K78" s="22">
        <v>486.8</v>
      </c>
      <c r="L78" s="22">
        <v>1134.4000000000001</v>
      </c>
      <c r="M78" s="22">
        <v>1136</v>
      </c>
      <c r="N78" s="22">
        <v>184</v>
      </c>
      <c r="O78" s="22">
        <v>1100</v>
      </c>
      <c r="P78" s="27">
        <f t="shared" si="12"/>
        <v>2071</v>
      </c>
      <c r="Q78" s="27">
        <f t="shared" si="13"/>
        <v>13929</v>
      </c>
      <c r="R78" s="15">
        <v>992.6</v>
      </c>
      <c r="S78" s="15">
        <v>994</v>
      </c>
    </row>
    <row r="79" spans="2:19" s="3" customFormat="1" x14ac:dyDescent="0.2">
      <c r="B79" s="2" t="s">
        <v>499</v>
      </c>
      <c r="C79" s="2" t="s">
        <v>30</v>
      </c>
      <c r="D79" s="2" t="s">
        <v>245</v>
      </c>
      <c r="E79" s="2" t="s">
        <v>18</v>
      </c>
      <c r="F79" s="2" t="s">
        <v>22</v>
      </c>
      <c r="G79" s="22">
        <v>15000</v>
      </c>
      <c r="H79" s="36">
        <v>0</v>
      </c>
      <c r="I79" s="22">
        <v>25</v>
      </c>
      <c r="J79" s="22">
        <v>430.5</v>
      </c>
      <c r="K79" s="22">
        <v>456</v>
      </c>
      <c r="L79" s="22">
        <v>1063.5</v>
      </c>
      <c r="M79" s="22">
        <v>1065</v>
      </c>
      <c r="N79" s="22">
        <v>172.5</v>
      </c>
      <c r="O79" s="22">
        <v>5190.29</v>
      </c>
      <c r="P79" s="27">
        <f t="shared" si="12"/>
        <v>6101.79</v>
      </c>
      <c r="Q79" s="27">
        <f t="shared" si="13"/>
        <v>8898.2099999999991</v>
      </c>
      <c r="R79" s="15">
        <v>1063.5</v>
      </c>
      <c r="S79" s="15">
        <v>1065</v>
      </c>
    </row>
    <row r="80" spans="2:19" s="3" customFormat="1" x14ac:dyDescent="0.2">
      <c r="B80" s="8" t="s">
        <v>398</v>
      </c>
      <c r="C80" s="2" t="s">
        <v>30</v>
      </c>
      <c r="D80" s="2" t="s">
        <v>108</v>
      </c>
      <c r="E80" s="2" t="s">
        <v>18</v>
      </c>
      <c r="F80" s="2" t="s">
        <v>19</v>
      </c>
      <c r="G80" s="22">
        <v>14850</v>
      </c>
      <c r="H80" s="36">
        <v>0</v>
      </c>
      <c r="I80" s="22">
        <v>25</v>
      </c>
      <c r="J80" s="22">
        <v>426.2</v>
      </c>
      <c r="K80" s="22">
        <v>451.44</v>
      </c>
      <c r="L80" s="22">
        <v>1052.8699999999999</v>
      </c>
      <c r="M80" s="22">
        <v>1054.3499999999999</v>
      </c>
      <c r="N80" s="22">
        <v>170.78</v>
      </c>
      <c r="O80" s="22">
        <v>5626.49</v>
      </c>
      <c r="P80" s="27">
        <f t="shared" si="12"/>
        <v>6529.13</v>
      </c>
      <c r="Q80" s="27">
        <f t="shared" si="13"/>
        <v>8320.869999999999</v>
      </c>
      <c r="R80" s="15">
        <v>1052.8699999999999</v>
      </c>
      <c r="S80" s="15">
        <v>1054.3499999999999</v>
      </c>
    </row>
    <row r="81" spans="2:19" s="3" customFormat="1" x14ac:dyDescent="0.2">
      <c r="B81" s="2" t="s">
        <v>399</v>
      </c>
      <c r="C81" s="2" t="s">
        <v>30</v>
      </c>
      <c r="D81" s="2" t="s">
        <v>242</v>
      </c>
      <c r="E81" s="2" t="s">
        <v>18</v>
      </c>
      <c r="F81" s="2" t="s">
        <v>19</v>
      </c>
      <c r="G81" s="22">
        <v>17000</v>
      </c>
      <c r="H81" s="36">
        <v>0</v>
      </c>
      <c r="I81" s="22">
        <v>25</v>
      </c>
      <c r="J81" s="22">
        <v>487.9</v>
      </c>
      <c r="K81" s="22">
        <v>516.79999999999995</v>
      </c>
      <c r="L81" s="22">
        <v>1205.3</v>
      </c>
      <c r="M81" s="22">
        <v>1207</v>
      </c>
      <c r="N81" s="22">
        <v>195.5</v>
      </c>
      <c r="O81" s="22">
        <v>3480</v>
      </c>
      <c r="P81" s="27">
        <f t="shared" si="12"/>
        <v>4509.7</v>
      </c>
      <c r="Q81" s="27">
        <f t="shared" si="13"/>
        <v>12490.3</v>
      </c>
      <c r="R81" s="15">
        <v>992.6</v>
      </c>
      <c r="S81" s="15">
        <v>994</v>
      </c>
    </row>
    <row r="82" spans="2:19" s="3" customFormat="1" x14ac:dyDescent="0.2">
      <c r="B82" s="10" t="s">
        <v>400</v>
      </c>
      <c r="C82" s="2" t="s">
        <v>30</v>
      </c>
      <c r="D82" s="2" t="s">
        <v>141</v>
      </c>
      <c r="E82" s="2" t="s">
        <v>18</v>
      </c>
      <c r="F82" s="2" t="s">
        <v>22</v>
      </c>
      <c r="G82" s="22">
        <v>16500</v>
      </c>
      <c r="H82" s="36">
        <v>0</v>
      </c>
      <c r="I82" s="22">
        <v>25</v>
      </c>
      <c r="J82" s="22">
        <v>473.55</v>
      </c>
      <c r="K82" s="22">
        <v>501.6</v>
      </c>
      <c r="L82" s="22">
        <v>1169.8499999999999</v>
      </c>
      <c r="M82" s="22">
        <v>1171.5</v>
      </c>
      <c r="N82" s="22">
        <v>189.75</v>
      </c>
      <c r="O82" s="22">
        <v>6851.65</v>
      </c>
      <c r="P82" s="27">
        <f t="shared" si="12"/>
        <v>7851.7999999999993</v>
      </c>
      <c r="Q82" s="27">
        <f t="shared" si="13"/>
        <v>8648.2000000000007</v>
      </c>
      <c r="R82" s="15">
        <v>1169.8499999999999</v>
      </c>
      <c r="S82" s="15">
        <v>1171.5</v>
      </c>
    </row>
    <row r="83" spans="2:19" s="3" customFormat="1" x14ac:dyDescent="0.2">
      <c r="B83" s="11" t="s">
        <v>401</v>
      </c>
      <c r="C83" s="2" t="s">
        <v>30</v>
      </c>
      <c r="D83" s="2" t="s">
        <v>245</v>
      </c>
      <c r="E83" s="2" t="s">
        <v>18</v>
      </c>
      <c r="F83" s="2" t="s">
        <v>22</v>
      </c>
      <c r="G83" s="22">
        <v>16000</v>
      </c>
      <c r="H83" s="36">
        <v>0</v>
      </c>
      <c r="I83" s="22">
        <v>25</v>
      </c>
      <c r="J83" s="22">
        <v>459.2</v>
      </c>
      <c r="K83" s="22">
        <v>486.4</v>
      </c>
      <c r="L83" s="22">
        <v>1134.4000000000001</v>
      </c>
      <c r="M83" s="22">
        <v>1136</v>
      </c>
      <c r="N83" s="22">
        <v>184</v>
      </c>
      <c r="O83" s="22">
        <v>1000</v>
      </c>
      <c r="P83" s="27">
        <f t="shared" si="12"/>
        <v>1970.6</v>
      </c>
      <c r="Q83" s="27">
        <f t="shared" si="13"/>
        <v>14029.4</v>
      </c>
      <c r="R83" s="15">
        <v>1134.4000000000001</v>
      </c>
      <c r="S83" s="15">
        <v>1136</v>
      </c>
    </row>
    <row r="84" spans="2:19" s="3" customFormat="1" x14ac:dyDescent="0.2">
      <c r="B84" s="10" t="s">
        <v>158</v>
      </c>
      <c r="C84" s="2" t="s">
        <v>30</v>
      </c>
      <c r="D84" s="2" t="s">
        <v>141</v>
      </c>
      <c r="E84" s="2" t="s">
        <v>18</v>
      </c>
      <c r="F84" s="2" t="s">
        <v>22</v>
      </c>
      <c r="G84" s="22">
        <v>14552.31</v>
      </c>
      <c r="H84" s="36">
        <v>0</v>
      </c>
      <c r="I84" s="22">
        <v>25</v>
      </c>
      <c r="J84" s="22">
        <v>417.65</v>
      </c>
      <c r="K84" s="22">
        <v>442.39</v>
      </c>
      <c r="L84" s="22">
        <v>1031.76</v>
      </c>
      <c r="M84" s="22">
        <v>1033.21</v>
      </c>
      <c r="N84" s="22">
        <v>167.35</v>
      </c>
      <c r="O84" s="22">
        <v>1980</v>
      </c>
      <c r="P84" s="27">
        <f t="shared" si="12"/>
        <v>2865.04</v>
      </c>
      <c r="Q84" s="27">
        <f t="shared" si="13"/>
        <v>11687.27</v>
      </c>
      <c r="R84" s="15">
        <v>1031.76</v>
      </c>
      <c r="S84" s="15">
        <v>1033.21</v>
      </c>
    </row>
    <row r="85" spans="2:19" s="3" customFormat="1" x14ac:dyDescent="0.2">
      <c r="B85" s="2" t="s">
        <v>402</v>
      </c>
      <c r="C85" s="2" t="s">
        <v>30</v>
      </c>
      <c r="D85" s="2" t="s">
        <v>31</v>
      </c>
      <c r="E85" s="2" t="s">
        <v>18</v>
      </c>
      <c r="F85" s="2" t="s">
        <v>22</v>
      </c>
      <c r="G85" s="22">
        <v>15066.29</v>
      </c>
      <c r="H85" s="36">
        <v>0</v>
      </c>
      <c r="I85" s="22">
        <v>25</v>
      </c>
      <c r="J85" s="22">
        <v>432.4</v>
      </c>
      <c r="K85" s="22">
        <v>458.02</v>
      </c>
      <c r="L85" s="22">
        <v>1068.2</v>
      </c>
      <c r="M85" s="22">
        <v>1069.71</v>
      </c>
      <c r="N85" s="22">
        <v>173.26</v>
      </c>
      <c r="O85" s="22">
        <v>6106.99</v>
      </c>
      <c r="P85" s="27">
        <f t="shared" si="12"/>
        <v>7022.41</v>
      </c>
      <c r="Q85" s="27">
        <f t="shared" si="13"/>
        <v>8043.880000000001</v>
      </c>
      <c r="R85" s="15">
        <v>1068.2</v>
      </c>
      <c r="S85" s="15">
        <v>1069.71</v>
      </c>
    </row>
    <row r="86" spans="2:19" s="3" customFormat="1" x14ac:dyDescent="0.2">
      <c r="B86" s="2" t="s">
        <v>309</v>
      </c>
      <c r="C86" s="2" t="s">
        <v>30</v>
      </c>
      <c r="D86" s="2" t="s">
        <v>108</v>
      </c>
      <c r="E86" s="2" t="s">
        <v>18</v>
      </c>
      <c r="F86" s="2" t="s">
        <v>19</v>
      </c>
      <c r="G86" s="22">
        <v>14000</v>
      </c>
      <c r="H86" s="36">
        <v>0</v>
      </c>
      <c r="I86" s="22">
        <v>25</v>
      </c>
      <c r="J86" s="22">
        <v>401.8</v>
      </c>
      <c r="K86" s="22">
        <v>425.6</v>
      </c>
      <c r="L86" s="22">
        <v>992.6</v>
      </c>
      <c r="M86" s="22">
        <v>994</v>
      </c>
      <c r="N86" s="22">
        <v>161</v>
      </c>
      <c r="O86" s="22">
        <v>1100</v>
      </c>
      <c r="P86" s="27">
        <f t="shared" si="12"/>
        <v>1952.4</v>
      </c>
      <c r="Q86" s="27">
        <f t="shared" si="13"/>
        <v>12047.6</v>
      </c>
      <c r="R86" s="15">
        <v>992.6</v>
      </c>
      <c r="S86" s="15">
        <v>994</v>
      </c>
    </row>
    <row r="87" spans="2:19" s="3" customFormat="1" x14ac:dyDescent="0.2">
      <c r="B87" s="11" t="s">
        <v>265</v>
      </c>
      <c r="C87" s="2" t="s">
        <v>30</v>
      </c>
      <c r="D87" s="2" t="s">
        <v>108</v>
      </c>
      <c r="E87" s="2" t="s">
        <v>18</v>
      </c>
      <c r="F87" s="2" t="s">
        <v>19</v>
      </c>
      <c r="G87" s="22">
        <v>15000</v>
      </c>
      <c r="H87" s="36">
        <v>0</v>
      </c>
      <c r="I87" s="22">
        <v>25</v>
      </c>
      <c r="J87" s="22">
        <v>430.5</v>
      </c>
      <c r="K87" s="22">
        <v>456</v>
      </c>
      <c r="L87" s="22">
        <v>1063.5</v>
      </c>
      <c r="M87" s="22">
        <v>1065</v>
      </c>
      <c r="N87" s="22">
        <v>172.5</v>
      </c>
      <c r="O87" s="22">
        <v>3000</v>
      </c>
      <c r="P87" s="27">
        <f t="shared" si="12"/>
        <v>3911.5</v>
      </c>
      <c r="Q87" s="27">
        <f t="shared" si="13"/>
        <v>11088.5</v>
      </c>
      <c r="R87" s="15">
        <v>1063.5</v>
      </c>
      <c r="S87" s="15">
        <v>1065</v>
      </c>
    </row>
    <row r="88" spans="2:19" s="3" customFormat="1" x14ac:dyDescent="0.2">
      <c r="B88" s="2" t="s">
        <v>403</v>
      </c>
      <c r="C88" s="2" t="s">
        <v>30</v>
      </c>
      <c r="D88" s="2" t="s">
        <v>108</v>
      </c>
      <c r="E88" s="2" t="s">
        <v>18</v>
      </c>
      <c r="F88" s="2" t="s">
        <v>19</v>
      </c>
      <c r="G88" s="22">
        <v>14000</v>
      </c>
      <c r="H88" s="36">
        <v>0</v>
      </c>
      <c r="I88" s="22">
        <v>25</v>
      </c>
      <c r="J88" s="22">
        <v>401.8</v>
      </c>
      <c r="K88" s="22">
        <v>425.6</v>
      </c>
      <c r="L88" s="22">
        <v>992.6</v>
      </c>
      <c r="M88" s="22">
        <v>994</v>
      </c>
      <c r="N88" s="22">
        <v>161</v>
      </c>
      <c r="O88" s="22">
        <v>3300.32</v>
      </c>
      <c r="P88" s="27">
        <f t="shared" si="12"/>
        <v>4152.72</v>
      </c>
      <c r="Q88" s="27">
        <f t="shared" si="13"/>
        <v>9847.2799999999988</v>
      </c>
      <c r="R88" s="15">
        <v>992.6</v>
      </c>
      <c r="S88" s="15">
        <v>994</v>
      </c>
    </row>
    <row r="89" spans="2:19" s="3" customFormat="1" x14ac:dyDescent="0.2">
      <c r="B89" s="2" t="s">
        <v>234</v>
      </c>
      <c r="C89" s="2" t="s">
        <v>30</v>
      </c>
      <c r="D89" s="2" t="s">
        <v>108</v>
      </c>
      <c r="E89" s="2" t="s">
        <v>18</v>
      </c>
      <c r="F89" s="2" t="s">
        <v>19</v>
      </c>
      <c r="G89" s="22">
        <v>14300</v>
      </c>
      <c r="H89" s="36">
        <v>0</v>
      </c>
      <c r="I89" s="22">
        <v>25</v>
      </c>
      <c r="J89" s="22">
        <v>410.41</v>
      </c>
      <c r="K89" s="22">
        <v>434.72</v>
      </c>
      <c r="L89" s="22">
        <v>1013.87</v>
      </c>
      <c r="M89" s="22">
        <v>1015.3</v>
      </c>
      <c r="N89" s="22">
        <v>164.45</v>
      </c>
      <c r="O89" s="22">
        <v>2100</v>
      </c>
      <c r="P89" s="27">
        <f t="shared" si="12"/>
        <v>2970.13</v>
      </c>
      <c r="Q89" s="27">
        <f t="shared" si="13"/>
        <v>11329.869999999999</v>
      </c>
      <c r="R89" s="15">
        <v>1013.87</v>
      </c>
      <c r="S89" s="15">
        <v>1015.3</v>
      </c>
    </row>
    <row r="90" spans="2:19" s="3" customFormat="1" x14ac:dyDescent="0.2">
      <c r="B90" s="2" t="s">
        <v>256</v>
      </c>
      <c r="C90" s="2" t="s">
        <v>30</v>
      </c>
      <c r="D90" s="2" t="s">
        <v>108</v>
      </c>
      <c r="E90" s="2" t="s">
        <v>18</v>
      </c>
      <c r="F90" s="2" t="s">
        <v>19</v>
      </c>
      <c r="G90" s="22">
        <v>14000</v>
      </c>
      <c r="H90" s="36">
        <v>0</v>
      </c>
      <c r="I90" s="22">
        <v>25</v>
      </c>
      <c r="J90" s="22">
        <v>401.8</v>
      </c>
      <c r="K90" s="22">
        <v>425.6</v>
      </c>
      <c r="L90" s="22">
        <v>992.6</v>
      </c>
      <c r="M90" s="22">
        <v>994</v>
      </c>
      <c r="N90" s="22">
        <v>161</v>
      </c>
      <c r="O90" s="22">
        <v>3292</v>
      </c>
      <c r="P90" s="27">
        <v>4144.3999999999996</v>
      </c>
      <c r="Q90" s="27">
        <f t="shared" si="13"/>
        <v>9855.6</v>
      </c>
      <c r="R90" s="15">
        <v>992.6</v>
      </c>
      <c r="S90" s="15">
        <v>994</v>
      </c>
    </row>
    <row r="91" spans="2:19" s="3" customFormat="1" x14ac:dyDescent="0.2">
      <c r="B91" s="2" t="s">
        <v>246</v>
      </c>
      <c r="C91" s="2" t="s">
        <v>30</v>
      </c>
      <c r="D91" s="2" t="s">
        <v>108</v>
      </c>
      <c r="E91" s="2" t="s">
        <v>18</v>
      </c>
      <c r="F91" s="2" t="s">
        <v>19</v>
      </c>
      <c r="G91" s="22">
        <v>14000</v>
      </c>
      <c r="H91" s="36">
        <v>0</v>
      </c>
      <c r="I91" s="22">
        <v>25</v>
      </c>
      <c r="J91" s="22">
        <v>401.8</v>
      </c>
      <c r="K91" s="22">
        <v>425.6</v>
      </c>
      <c r="L91" s="22">
        <v>992.6</v>
      </c>
      <c r="M91" s="22">
        <v>994</v>
      </c>
      <c r="N91" s="22">
        <v>161</v>
      </c>
      <c r="O91" s="22">
        <v>5423.25</v>
      </c>
      <c r="P91" s="27">
        <f t="shared" si="12"/>
        <v>6275.65</v>
      </c>
      <c r="Q91" s="27">
        <f t="shared" si="13"/>
        <v>7724.35</v>
      </c>
      <c r="R91" s="15">
        <v>992.6</v>
      </c>
      <c r="S91" s="15">
        <v>994</v>
      </c>
    </row>
    <row r="92" spans="2:19" s="3" customFormat="1" x14ac:dyDescent="0.2">
      <c r="B92" s="2" t="s">
        <v>488</v>
      </c>
      <c r="C92" s="2" t="s">
        <v>36</v>
      </c>
      <c r="D92" s="2" t="s">
        <v>251</v>
      </c>
      <c r="E92" s="2" t="s">
        <v>18</v>
      </c>
      <c r="F92" s="2" t="s">
        <v>22</v>
      </c>
      <c r="G92" s="22">
        <v>18750</v>
      </c>
      <c r="H92" s="36">
        <v>0</v>
      </c>
      <c r="I92" s="22">
        <v>25</v>
      </c>
      <c r="J92" s="22">
        <v>538.13</v>
      </c>
      <c r="K92" s="22">
        <v>570</v>
      </c>
      <c r="L92" s="22">
        <v>1329.38</v>
      </c>
      <c r="M92" s="22">
        <v>1331.25</v>
      </c>
      <c r="N92" s="22">
        <v>215.63</v>
      </c>
      <c r="O92" s="22">
        <v>3300</v>
      </c>
      <c r="P92" s="27">
        <f t="shared" si="12"/>
        <v>4433.13</v>
      </c>
      <c r="Q92" s="27">
        <f t="shared" si="13"/>
        <v>14316.869999999999</v>
      </c>
      <c r="R92" s="15">
        <v>1329.38</v>
      </c>
      <c r="S92" s="15">
        <v>1331.25</v>
      </c>
    </row>
    <row r="93" spans="2:19" s="3" customFormat="1" x14ac:dyDescent="0.2">
      <c r="B93" s="2" t="s">
        <v>189</v>
      </c>
      <c r="C93" s="2" t="s">
        <v>36</v>
      </c>
      <c r="D93" s="2" t="s">
        <v>108</v>
      </c>
      <c r="E93" s="2" t="s">
        <v>18</v>
      </c>
      <c r="F93" s="2" t="s">
        <v>19</v>
      </c>
      <c r="G93" s="22">
        <v>14850</v>
      </c>
      <c r="H93" s="36">
        <v>0</v>
      </c>
      <c r="I93" s="22">
        <v>25</v>
      </c>
      <c r="J93" s="22">
        <v>426.2</v>
      </c>
      <c r="K93" s="22">
        <v>451.44</v>
      </c>
      <c r="L93" s="22">
        <v>1052.8699999999999</v>
      </c>
      <c r="M93" s="22">
        <v>1054.3499999999999</v>
      </c>
      <c r="N93" s="22">
        <v>170.78</v>
      </c>
      <c r="O93" s="22">
        <v>600</v>
      </c>
      <c r="P93" s="27">
        <f t="shared" si="12"/>
        <v>1502.6399999999999</v>
      </c>
      <c r="Q93" s="27">
        <f t="shared" si="13"/>
        <v>13347.36</v>
      </c>
      <c r="R93" s="15">
        <v>1052.8699999999999</v>
      </c>
      <c r="S93" s="15">
        <v>1054.3499999999999</v>
      </c>
    </row>
    <row r="94" spans="2:19" s="3" customFormat="1" x14ac:dyDescent="0.2">
      <c r="B94" s="2" t="s">
        <v>253</v>
      </c>
      <c r="C94" s="2" t="s">
        <v>36</v>
      </c>
      <c r="D94" s="2" t="s">
        <v>254</v>
      </c>
      <c r="E94" s="2" t="s">
        <v>18</v>
      </c>
      <c r="F94" s="2" t="s">
        <v>22</v>
      </c>
      <c r="G94" s="22">
        <v>20000</v>
      </c>
      <c r="H94" s="36">
        <v>0</v>
      </c>
      <c r="I94" s="22">
        <v>25</v>
      </c>
      <c r="J94" s="22">
        <v>574</v>
      </c>
      <c r="K94" s="22">
        <v>608</v>
      </c>
      <c r="L94" s="22">
        <v>1418</v>
      </c>
      <c r="M94" s="22">
        <v>1420</v>
      </c>
      <c r="N94" s="22">
        <v>230</v>
      </c>
      <c r="O94" s="27">
        <v>7952.23</v>
      </c>
      <c r="P94" s="27">
        <f t="shared" si="12"/>
        <v>9159.23</v>
      </c>
      <c r="Q94" s="27">
        <f t="shared" si="13"/>
        <v>10840.77</v>
      </c>
      <c r="R94" s="15">
        <v>1418</v>
      </c>
      <c r="S94" s="15">
        <v>1420</v>
      </c>
    </row>
    <row r="95" spans="2:19" s="3" customFormat="1" x14ac:dyDescent="0.2">
      <c r="B95" s="5" t="s">
        <v>331</v>
      </c>
      <c r="C95" s="2" t="s">
        <v>30</v>
      </c>
      <c r="D95" s="5" t="s">
        <v>332</v>
      </c>
      <c r="E95" s="5" t="s">
        <v>18</v>
      </c>
      <c r="F95" s="5" t="s">
        <v>22</v>
      </c>
      <c r="G95" s="23">
        <v>14000</v>
      </c>
      <c r="H95" s="36">
        <v>0</v>
      </c>
      <c r="I95" s="22">
        <v>25</v>
      </c>
      <c r="J95" s="23">
        <v>401.8</v>
      </c>
      <c r="K95" s="23">
        <v>425.6</v>
      </c>
      <c r="L95" s="23">
        <v>992.6</v>
      </c>
      <c r="M95" s="23">
        <v>994</v>
      </c>
      <c r="N95" s="23">
        <v>161</v>
      </c>
      <c r="O95" s="23">
        <v>1500</v>
      </c>
      <c r="P95" s="23">
        <f>H95+I95+J95+K95+O95</f>
        <v>2352.4</v>
      </c>
      <c r="Q95" s="23">
        <f t="shared" ref="Q95:Q100" si="14">G95-P95</f>
        <v>11647.6</v>
      </c>
      <c r="R95" s="16"/>
      <c r="S95" s="16"/>
    </row>
    <row r="96" spans="2:19" s="3" customFormat="1" ht="11.25" customHeight="1" x14ac:dyDescent="0.2">
      <c r="B96" s="5" t="s">
        <v>333</v>
      </c>
      <c r="C96" s="2" t="s">
        <v>30</v>
      </c>
      <c r="D96" s="5" t="s">
        <v>108</v>
      </c>
      <c r="E96" s="5" t="s">
        <v>18</v>
      </c>
      <c r="F96" s="5" t="s">
        <v>19</v>
      </c>
      <c r="G96" s="23">
        <v>12265</v>
      </c>
      <c r="H96" s="36">
        <v>0</v>
      </c>
      <c r="I96" s="23">
        <v>25</v>
      </c>
      <c r="J96" s="23">
        <v>352.01</v>
      </c>
      <c r="K96" s="23">
        <v>372.86</v>
      </c>
      <c r="L96" s="23">
        <v>869.59</v>
      </c>
      <c r="M96" s="23">
        <v>870.82</v>
      </c>
      <c r="N96" s="23">
        <v>141.05000000000001</v>
      </c>
      <c r="O96" s="23">
        <v>3500</v>
      </c>
      <c r="P96" s="23">
        <f>H96+I96+J96+K96+O96</f>
        <v>4249.87</v>
      </c>
      <c r="Q96" s="23">
        <f t="shared" si="14"/>
        <v>8015.13</v>
      </c>
      <c r="R96" s="16"/>
      <c r="S96" s="16"/>
    </row>
    <row r="97" spans="1:1897" s="3" customFormat="1" x14ac:dyDescent="0.2">
      <c r="B97" s="5" t="s">
        <v>334</v>
      </c>
      <c r="C97" s="2" t="s">
        <v>30</v>
      </c>
      <c r="D97" s="5" t="s">
        <v>108</v>
      </c>
      <c r="E97" s="5" t="s">
        <v>18</v>
      </c>
      <c r="F97" s="5" t="s">
        <v>19</v>
      </c>
      <c r="G97" s="23">
        <v>14000</v>
      </c>
      <c r="H97" s="36">
        <v>0</v>
      </c>
      <c r="I97" s="23">
        <v>25</v>
      </c>
      <c r="J97" s="23">
        <v>401.8</v>
      </c>
      <c r="K97" s="23">
        <v>425.6</v>
      </c>
      <c r="L97" s="23">
        <v>992.6</v>
      </c>
      <c r="M97" s="23">
        <v>994</v>
      </c>
      <c r="N97" s="23">
        <v>161</v>
      </c>
      <c r="O97" s="23">
        <v>2000</v>
      </c>
      <c r="P97" s="23">
        <f t="shared" ref="P97:P98" si="15">H97+I97+J97+K97+O97</f>
        <v>2852.4</v>
      </c>
      <c r="Q97" s="23">
        <f t="shared" si="14"/>
        <v>11147.6</v>
      </c>
      <c r="R97" s="16"/>
      <c r="S97" s="16"/>
    </row>
    <row r="98" spans="1:1897" s="35" customFormat="1" ht="12.75" x14ac:dyDescent="0.2">
      <c r="A98" s="40"/>
      <c r="B98" s="41" t="s">
        <v>404</v>
      </c>
      <c r="C98" s="2" t="s">
        <v>30</v>
      </c>
      <c r="D98" s="41" t="s">
        <v>245</v>
      </c>
      <c r="E98" s="41" t="s">
        <v>18</v>
      </c>
      <c r="F98" s="41" t="s">
        <v>22</v>
      </c>
      <c r="G98" s="41">
        <v>15300</v>
      </c>
      <c r="H98" s="36">
        <v>0</v>
      </c>
      <c r="I98" s="41">
        <v>25</v>
      </c>
      <c r="J98" s="41">
        <v>439.11</v>
      </c>
      <c r="K98" s="41">
        <v>465.12</v>
      </c>
      <c r="L98" s="41">
        <v>1084.77</v>
      </c>
      <c r="M98" s="41">
        <v>1086.3</v>
      </c>
      <c r="N98" s="41">
        <v>175.95</v>
      </c>
      <c r="O98" s="41">
        <v>8711.2000000000007</v>
      </c>
      <c r="P98" s="42">
        <f t="shared" si="15"/>
        <v>9640.43</v>
      </c>
      <c r="Q98" s="42">
        <f t="shared" si="14"/>
        <v>5659.57</v>
      </c>
      <c r="R98" s="40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F98" s="40"/>
      <c r="AG98" s="40"/>
      <c r="AH98" s="40"/>
      <c r="AI98" s="40"/>
      <c r="AJ98" s="40"/>
      <c r="AK98" s="40"/>
      <c r="AL98" s="40"/>
      <c r="AM98" s="40"/>
      <c r="AN98" s="40"/>
      <c r="AO98" s="40"/>
      <c r="AP98" s="40"/>
      <c r="AQ98" s="40"/>
      <c r="AR98" s="40"/>
      <c r="AS98" s="40"/>
      <c r="AT98" s="40"/>
      <c r="AU98" s="40"/>
      <c r="AV98" s="40"/>
      <c r="AW98" s="40"/>
      <c r="AX98" s="40"/>
      <c r="AY98" s="40"/>
      <c r="AZ98" s="40"/>
      <c r="BA98" s="40"/>
      <c r="BB98" s="40"/>
      <c r="BC98" s="40"/>
      <c r="BD98" s="40"/>
      <c r="BE98" s="40"/>
      <c r="BF98" s="40"/>
      <c r="BG98" s="40"/>
      <c r="BH98" s="40"/>
      <c r="BI98" s="40"/>
      <c r="BJ98" s="40"/>
      <c r="BK98" s="40"/>
      <c r="BL98" s="40"/>
      <c r="BM98" s="40"/>
      <c r="BN98" s="40"/>
      <c r="BO98" s="40"/>
      <c r="BP98" s="40"/>
      <c r="BQ98" s="40"/>
      <c r="BR98" s="40"/>
      <c r="BS98" s="40"/>
      <c r="BT98" s="40"/>
      <c r="BU98" s="40"/>
      <c r="BV98" s="40"/>
      <c r="BW98" s="40"/>
      <c r="BX98" s="40"/>
      <c r="BY98" s="40"/>
      <c r="BZ98" s="40"/>
      <c r="CA98" s="40"/>
      <c r="CB98" s="40"/>
      <c r="CC98" s="40"/>
      <c r="CD98" s="40"/>
      <c r="CE98" s="40"/>
      <c r="CF98" s="40"/>
      <c r="CG98" s="40"/>
      <c r="CH98" s="40"/>
      <c r="CI98" s="40"/>
      <c r="CJ98" s="40"/>
      <c r="CK98" s="40"/>
      <c r="CL98" s="40"/>
      <c r="CM98" s="40"/>
      <c r="CN98" s="40"/>
      <c r="CO98" s="40"/>
      <c r="CP98" s="40"/>
      <c r="CQ98" s="40"/>
      <c r="CR98" s="40"/>
      <c r="CS98" s="40"/>
      <c r="CT98" s="40"/>
      <c r="CU98" s="40"/>
      <c r="CV98" s="40"/>
      <c r="CW98" s="40"/>
      <c r="CX98" s="40"/>
      <c r="CY98" s="40"/>
      <c r="CZ98" s="40"/>
      <c r="DA98" s="40"/>
      <c r="DB98" s="40"/>
      <c r="DC98" s="40"/>
      <c r="DD98" s="40"/>
      <c r="DE98" s="40"/>
      <c r="DF98" s="40"/>
      <c r="DG98" s="40"/>
      <c r="DH98" s="40"/>
      <c r="DI98" s="40"/>
      <c r="DJ98" s="40"/>
      <c r="DK98" s="40"/>
      <c r="DL98" s="40"/>
      <c r="DM98" s="40"/>
      <c r="DN98" s="40"/>
      <c r="DO98" s="40"/>
      <c r="DP98" s="40"/>
      <c r="DQ98" s="40"/>
      <c r="DR98" s="40"/>
      <c r="DS98" s="40"/>
      <c r="DT98" s="40"/>
      <c r="DU98" s="40"/>
      <c r="DV98" s="40"/>
      <c r="DW98" s="40"/>
      <c r="DX98" s="40"/>
      <c r="DY98" s="40"/>
      <c r="DZ98" s="40"/>
      <c r="EA98" s="40"/>
      <c r="EB98" s="40"/>
      <c r="EC98" s="40"/>
      <c r="ED98" s="40"/>
      <c r="EE98" s="40"/>
      <c r="EF98" s="40"/>
      <c r="EG98" s="40"/>
      <c r="EH98" s="40"/>
      <c r="EI98" s="40"/>
      <c r="EJ98" s="40"/>
      <c r="EK98" s="40"/>
      <c r="EL98" s="40"/>
      <c r="EM98" s="40"/>
      <c r="EN98" s="40"/>
      <c r="EO98" s="40"/>
      <c r="EP98" s="40"/>
      <c r="EQ98" s="40"/>
      <c r="ER98" s="40"/>
      <c r="ES98" s="40"/>
      <c r="ET98" s="40"/>
      <c r="EU98" s="40"/>
      <c r="EV98" s="40"/>
      <c r="EW98" s="40"/>
      <c r="EX98" s="40"/>
      <c r="EY98" s="40"/>
      <c r="EZ98" s="40"/>
      <c r="FA98" s="40"/>
      <c r="FB98" s="40"/>
      <c r="FC98" s="40"/>
      <c r="FD98" s="40"/>
      <c r="FE98" s="40"/>
      <c r="FF98" s="40"/>
      <c r="FG98" s="40"/>
      <c r="FH98" s="40"/>
      <c r="FI98" s="40"/>
      <c r="FJ98" s="40"/>
      <c r="FK98" s="40"/>
      <c r="FL98" s="40"/>
      <c r="FM98" s="40"/>
      <c r="FN98" s="40"/>
      <c r="FO98" s="40"/>
      <c r="FP98" s="40"/>
      <c r="FQ98" s="40"/>
      <c r="FR98" s="40"/>
      <c r="FS98" s="40"/>
      <c r="FT98" s="40"/>
      <c r="FU98" s="40"/>
      <c r="FV98" s="40"/>
      <c r="FW98" s="40"/>
      <c r="FX98" s="40"/>
      <c r="FY98" s="40"/>
      <c r="FZ98" s="40"/>
      <c r="GA98" s="40"/>
      <c r="GB98" s="40"/>
      <c r="GC98" s="40"/>
      <c r="GD98" s="40"/>
      <c r="GE98" s="40"/>
      <c r="GF98" s="40"/>
      <c r="GG98" s="40"/>
      <c r="GH98" s="40"/>
      <c r="GI98" s="40"/>
      <c r="GJ98" s="40"/>
      <c r="GK98" s="40"/>
      <c r="GL98" s="40"/>
      <c r="GM98" s="40"/>
      <c r="GN98" s="40"/>
      <c r="GO98" s="40"/>
      <c r="GP98" s="40"/>
      <c r="GQ98" s="40"/>
      <c r="GR98" s="40"/>
      <c r="GS98" s="40"/>
      <c r="GT98" s="40"/>
      <c r="GU98" s="40"/>
      <c r="GV98" s="40"/>
      <c r="GW98" s="40"/>
      <c r="GX98" s="40"/>
      <c r="GY98" s="40"/>
      <c r="GZ98" s="40"/>
      <c r="HA98" s="40"/>
      <c r="HB98" s="40"/>
      <c r="HC98" s="40"/>
      <c r="HD98" s="40"/>
      <c r="HE98" s="40"/>
      <c r="HF98" s="40"/>
      <c r="HG98" s="40"/>
      <c r="HH98" s="40"/>
      <c r="HI98" s="40"/>
      <c r="HJ98" s="40"/>
      <c r="HK98" s="40"/>
      <c r="HL98" s="40"/>
      <c r="HM98" s="40"/>
      <c r="HN98" s="40"/>
      <c r="HO98" s="40"/>
      <c r="HP98" s="40"/>
      <c r="HQ98" s="40"/>
      <c r="HR98" s="40"/>
      <c r="HS98" s="40"/>
      <c r="HT98" s="40"/>
      <c r="HU98" s="40"/>
      <c r="HV98" s="40"/>
      <c r="HW98" s="40"/>
      <c r="HX98" s="40"/>
      <c r="HY98" s="40"/>
      <c r="HZ98" s="40"/>
      <c r="IA98" s="40"/>
      <c r="IB98" s="40"/>
      <c r="IC98" s="40"/>
      <c r="ID98" s="40"/>
      <c r="IE98" s="40"/>
      <c r="IF98" s="40"/>
      <c r="IG98" s="40"/>
      <c r="IH98" s="40"/>
      <c r="II98" s="40"/>
      <c r="IJ98" s="40"/>
      <c r="IK98" s="40"/>
      <c r="IL98" s="40"/>
      <c r="IM98" s="40"/>
      <c r="IN98" s="40"/>
      <c r="IO98" s="40"/>
      <c r="IP98" s="40"/>
      <c r="IQ98" s="40"/>
      <c r="IR98" s="40"/>
      <c r="IS98" s="40"/>
      <c r="IT98" s="40"/>
      <c r="IU98" s="40"/>
      <c r="IV98" s="40"/>
      <c r="IW98" s="40"/>
      <c r="IX98" s="40"/>
      <c r="IY98" s="40"/>
      <c r="IZ98" s="40"/>
      <c r="JA98" s="40"/>
      <c r="JB98" s="40"/>
      <c r="JC98" s="40"/>
      <c r="JD98" s="40"/>
      <c r="JE98" s="40"/>
      <c r="JF98" s="40"/>
      <c r="JG98" s="40"/>
      <c r="JH98" s="40"/>
      <c r="JI98" s="40"/>
      <c r="JJ98" s="40"/>
      <c r="JK98" s="40"/>
      <c r="JL98" s="40"/>
      <c r="JM98" s="40"/>
      <c r="JN98" s="40"/>
      <c r="JO98" s="40"/>
      <c r="JP98" s="40"/>
      <c r="JQ98" s="40"/>
      <c r="JR98" s="40"/>
      <c r="JS98" s="40"/>
      <c r="JT98" s="40"/>
      <c r="JU98" s="40"/>
      <c r="JV98" s="40"/>
      <c r="JW98" s="40"/>
      <c r="JX98" s="40"/>
      <c r="JY98" s="40"/>
      <c r="JZ98" s="40"/>
      <c r="KA98" s="40"/>
      <c r="KB98" s="40"/>
      <c r="KC98" s="40"/>
      <c r="KD98" s="40"/>
      <c r="KE98" s="40"/>
      <c r="KF98" s="40"/>
      <c r="KG98" s="40"/>
      <c r="KH98" s="40"/>
      <c r="KI98" s="40"/>
      <c r="KJ98" s="40"/>
      <c r="KK98" s="40"/>
      <c r="KL98" s="40"/>
      <c r="KM98" s="40"/>
      <c r="KN98" s="40"/>
      <c r="KO98" s="40"/>
      <c r="KP98" s="40"/>
      <c r="KQ98" s="40"/>
      <c r="KR98" s="40"/>
      <c r="KS98" s="40"/>
      <c r="KT98" s="40"/>
      <c r="KU98" s="40"/>
      <c r="KV98" s="40"/>
      <c r="KW98" s="40"/>
      <c r="KX98" s="40"/>
      <c r="KY98" s="40"/>
      <c r="KZ98" s="40"/>
      <c r="LA98" s="40"/>
      <c r="LB98" s="40"/>
      <c r="LC98" s="40"/>
      <c r="LD98" s="40"/>
      <c r="LE98" s="40"/>
      <c r="LF98" s="40"/>
      <c r="LG98" s="40"/>
      <c r="LH98" s="40"/>
      <c r="LI98" s="40"/>
      <c r="LJ98" s="40"/>
      <c r="LK98" s="40"/>
      <c r="LL98" s="40"/>
      <c r="LM98" s="40"/>
      <c r="LN98" s="40"/>
      <c r="LO98" s="40"/>
      <c r="LP98" s="40"/>
      <c r="LQ98" s="40"/>
      <c r="LR98" s="40"/>
      <c r="LS98" s="40"/>
      <c r="LT98" s="40"/>
      <c r="LU98" s="40"/>
      <c r="LV98" s="40"/>
      <c r="LW98" s="40"/>
      <c r="LX98" s="40"/>
      <c r="LY98" s="40"/>
      <c r="LZ98" s="40"/>
      <c r="MA98" s="40"/>
      <c r="MB98" s="40"/>
      <c r="MC98" s="40"/>
      <c r="MD98" s="40"/>
      <c r="ME98" s="40"/>
      <c r="MF98" s="40"/>
      <c r="MG98" s="40"/>
      <c r="MH98" s="40"/>
      <c r="MI98" s="40"/>
      <c r="MJ98" s="40"/>
      <c r="MK98" s="40"/>
      <c r="ML98" s="40"/>
      <c r="MM98" s="40"/>
      <c r="MN98" s="40"/>
      <c r="MO98" s="40"/>
      <c r="MP98" s="40"/>
      <c r="MQ98" s="40"/>
      <c r="MR98" s="40"/>
      <c r="MS98" s="40"/>
      <c r="MT98" s="40"/>
      <c r="MU98" s="40"/>
      <c r="MV98" s="40"/>
      <c r="MW98" s="40"/>
      <c r="MX98" s="40"/>
      <c r="MY98" s="40"/>
      <c r="MZ98" s="40"/>
      <c r="NA98" s="40"/>
      <c r="NB98" s="40"/>
      <c r="NC98" s="40"/>
      <c r="ND98" s="40"/>
      <c r="NE98" s="40"/>
      <c r="NF98" s="40"/>
      <c r="NG98" s="40"/>
      <c r="NH98" s="40"/>
      <c r="NI98" s="40"/>
      <c r="NJ98" s="40"/>
      <c r="NK98" s="40"/>
      <c r="NL98" s="40"/>
      <c r="NM98" s="40"/>
      <c r="NN98" s="40"/>
      <c r="NO98" s="40"/>
      <c r="NP98" s="40"/>
      <c r="NQ98" s="40"/>
      <c r="NR98" s="40"/>
      <c r="NS98" s="40"/>
      <c r="NT98" s="40"/>
      <c r="NU98" s="40"/>
      <c r="NV98" s="40"/>
      <c r="NW98" s="40"/>
      <c r="NX98" s="40"/>
      <c r="NY98" s="40"/>
      <c r="NZ98" s="40"/>
      <c r="OA98" s="40"/>
      <c r="OB98" s="40"/>
      <c r="OC98" s="40"/>
      <c r="OD98" s="40"/>
      <c r="OE98" s="40"/>
      <c r="OF98" s="40"/>
      <c r="OG98" s="40"/>
      <c r="OH98" s="40"/>
      <c r="OI98" s="40"/>
      <c r="OJ98" s="40"/>
      <c r="OK98" s="40"/>
      <c r="OL98" s="40"/>
      <c r="OM98" s="40"/>
      <c r="ON98" s="40"/>
      <c r="OO98" s="40"/>
      <c r="OP98" s="40"/>
      <c r="OQ98" s="40"/>
      <c r="OR98" s="40"/>
      <c r="OS98" s="40"/>
      <c r="OT98" s="40"/>
      <c r="OU98" s="40"/>
      <c r="OV98" s="40"/>
      <c r="OW98" s="40"/>
      <c r="OX98" s="40"/>
      <c r="OY98" s="40"/>
      <c r="OZ98" s="40"/>
      <c r="PA98" s="40"/>
      <c r="PB98" s="40"/>
      <c r="PC98" s="40"/>
      <c r="PD98" s="40"/>
      <c r="PE98" s="40"/>
      <c r="PF98" s="40"/>
      <c r="PG98" s="40"/>
      <c r="PH98" s="40"/>
      <c r="PI98" s="40"/>
      <c r="PJ98" s="40"/>
      <c r="PK98" s="40"/>
      <c r="PL98" s="40"/>
      <c r="PM98" s="40"/>
      <c r="PN98" s="40"/>
      <c r="PO98" s="40"/>
      <c r="PP98" s="40"/>
      <c r="PQ98" s="40"/>
      <c r="PR98" s="40"/>
      <c r="PS98" s="40"/>
      <c r="PT98" s="40"/>
      <c r="PU98" s="40"/>
      <c r="PV98" s="40"/>
      <c r="PW98" s="40"/>
      <c r="PX98" s="40"/>
      <c r="PY98" s="40"/>
      <c r="PZ98" s="40"/>
      <c r="QA98" s="40"/>
      <c r="QB98" s="40"/>
      <c r="QC98" s="40"/>
      <c r="QD98" s="40"/>
      <c r="QE98" s="40"/>
      <c r="QF98" s="40"/>
      <c r="QG98" s="40"/>
      <c r="QH98" s="40"/>
      <c r="QI98" s="40"/>
      <c r="QJ98" s="40"/>
      <c r="QK98" s="40"/>
      <c r="QL98" s="40"/>
      <c r="QM98" s="40"/>
      <c r="QN98" s="40"/>
      <c r="QO98" s="40"/>
      <c r="QP98" s="40"/>
      <c r="QQ98" s="40"/>
      <c r="QR98" s="40"/>
      <c r="QS98" s="40"/>
      <c r="QT98" s="40"/>
      <c r="QU98" s="40"/>
      <c r="QV98" s="40"/>
      <c r="QW98" s="40"/>
      <c r="QX98" s="40"/>
      <c r="QY98" s="40"/>
      <c r="QZ98" s="40"/>
      <c r="RA98" s="40"/>
      <c r="RB98" s="40"/>
      <c r="RC98" s="40"/>
      <c r="RD98" s="40"/>
      <c r="RE98" s="40"/>
      <c r="RF98" s="40"/>
      <c r="RG98" s="40"/>
      <c r="RH98" s="40"/>
      <c r="RI98" s="40"/>
      <c r="RJ98" s="40"/>
      <c r="RK98" s="40"/>
      <c r="RL98" s="40"/>
      <c r="RM98" s="40"/>
      <c r="RN98" s="40"/>
      <c r="RO98" s="40"/>
      <c r="RP98" s="40"/>
      <c r="RQ98" s="40"/>
      <c r="RR98" s="40"/>
      <c r="RS98" s="40"/>
      <c r="RT98" s="40"/>
      <c r="RU98" s="40"/>
      <c r="RV98" s="40"/>
      <c r="RW98" s="40"/>
      <c r="RX98" s="40"/>
      <c r="RY98" s="40"/>
      <c r="RZ98" s="40"/>
      <c r="SA98" s="40"/>
      <c r="SB98" s="40"/>
      <c r="SC98" s="40"/>
      <c r="SD98" s="40"/>
      <c r="SE98" s="40"/>
      <c r="SF98" s="40"/>
      <c r="SG98" s="40"/>
      <c r="SH98" s="40"/>
      <c r="SI98" s="40"/>
      <c r="SJ98" s="40"/>
      <c r="SK98" s="40"/>
      <c r="SL98" s="40"/>
      <c r="SM98" s="40"/>
      <c r="SN98" s="40"/>
      <c r="SO98" s="40"/>
      <c r="SP98" s="40"/>
      <c r="SQ98" s="40"/>
      <c r="SR98" s="40"/>
      <c r="SS98" s="40"/>
      <c r="ST98" s="40"/>
      <c r="SU98" s="40"/>
      <c r="SV98" s="40"/>
      <c r="SW98" s="40"/>
      <c r="SX98" s="40"/>
      <c r="SY98" s="40"/>
      <c r="SZ98" s="40"/>
      <c r="TA98" s="40"/>
      <c r="TB98" s="40"/>
      <c r="TC98" s="40"/>
      <c r="TD98" s="40"/>
      <c r="TE98" s="40"/>
      <c r="TF98" s="40"/>
      <c r="TG98" s="40"/>
      <c r="TH98" s="40"/>
      <c r="TI98" s="40"/>
      <c r="TJ98" s="40"/>
      <c r="TK98" s="40"/>
      <c r="TL98" s="40"/>
      <c r="TM98" s="40"/>
      <c r="TN98" s="40"/>
      <c r="TO98" s="40"/>
      <c r="TP98" s="40"/>
      <c r="TQ98" s="40"/>
      <c r="TR98" s="40"/>
      <c r="TS98" s="40"/>
      <c r="TT98" s="40"/>
      <c r="TU98" s="40"/>
      <c r="TV98" s="40"/>
      <c r="TW98" s="40"/>
      <c r="TX98" s="40"/>
      <c r="TY98" s="40"/>
      <c r="TZ98" s="40"/>
      <c r="UA98" s="40"/>
      <c r="UB98" s="40"/>
      <c r="UC98" s="40"/>
      <c r="UD98" s="40"/>
      <c r="UE98" s="40"/>
      <c r="UF98" s="40"/>
      <c r="UG98" s="40"/>
      <c r="UH98" s="40"/>
      <c r="UI98" s="40"/>
      <c r="UJ98" s="40"/>
      <c r="UK98" s="40"/>
      <c r="UL98" s="40"/>
      <c r="UM98" s="40"/>
      <c r="UN98" s="40"/>
      <c r="UO98" s="40"/>
      <c r="UP98" s="40"/>
      <c r="UQ98" s="40"/>
      <c r="UR98" s="40"/>
      <c r="US98" s="40"/>
      <c r="UT98" s="40"/>
      <c r="UU98" s="40"/>
      <c r="UV98" s="40"/>
      <c r="UW98" s="40"/>
      <c r="UX98" s="40"/>
      <c r="UY98" s="40"/>
      <c r="UZ98" s="40"/>
      <c r="VA98" s="40"/>
      <c r="VB98" s="40"/>
      <c r="VC98" s="40"/>
      <c r="VD98" s="40"/>
      <c r="VE98" s="40"/>
      <c r="VF98" s="40"/>
      <c r="VG98" s="40"/>
      <c r="VH98" s="40"/>
      <c r="VI98" s="40"/>
      <c r="VJ98" s="40"/>
      <c r="VK98" s="40"/>
      <c r="VL98" s="40"/>
      <c r="VM98" s="40"/>
      <c r="VN98" s="40"/>
      <c r="VO98" s="40"/>
      <c r="VP98" s="40"/>
      <c r="VQ98" s="40"/>
      <c r="VR98" s="40"/>
      <c r="VS98" s="40"/>
      <c r="VT98" s="40"/>
      <c r="VU98" s="40"/>
      <c r="VV98" s="40"/>
      <c r="VW98" s="40"/>
      <c r="VX98" s="40"/>
      <c r="VY98" s="40"/>
      <c r="VZ98" s="40"/>
      <c r="WA98" s="40"/>
      <c r="WB98" s="40"/>
      <c r="WC98" s="40"/>
      <c r="WD98" s="40"/>
      <c r="WE98" s="40"/>
      <c r="WF98" s="40"/>
      <c r="WG98" s="40"/>
      <c r="WH98" s="40"/>
      <c r="WI98" s="40"/>
      <c r="WJ98" s="40"/>
      <c r="WK98" s="40"/>
      <c r="WL98" s="40"/>
      <c r="WM98" s="40"/>
      <c r="WN98" s="40"/>
      <c r="WO98" s="40"/>
      <c r="WP98" s="40"/>
      <c r="WQ98" s="40"/>
      <c r="WR98" s="40"/>
      <c r="WS98" s="40"/>
      <c r="WT98" s="40"/>
      <c r="WU98" s="40"/>
      <c r="WV98" s="40"/>
      <c r="WW98" s="40"/>
      <c r="WX98" s="40"/>
      <c r="WY98" s="40"/>
      <c r="WZ98" s="40"/>
      <c r="XA98" s="40"/>
      <c r="XB98" s="40"/>
      <c r="XC98" s="40"/>
      <c r="XD98" s="40"/>
      <c r="XE98" s="40"/>
      <c r="XF98" s="40"/>
      <c r="XG98" s="40"/>
      <c r="XH98" s="40"/>
      <c r="XI98" s="40"/>
      <c r="XJ98" s="40"/>
      <c r="XK98" s="40"/>
      <c r="XL98" s="40"/>
      <c r="XM98" s="40"/>
      <c r="XN98" s="40"/>
      <c r="XO98" s="40"/>
      <c r="XP98" s="40"/>
      <c r="XQ98" s="40"/>
      <c r="XR98" s="40"/>
      <c r="XS98" s="40"/>
      <c r="XT98" s="40"/>
      <c r="XU98" s="40"/>
      <c r="XV98" s="40"/>
      <c r="XW98" s="40"/>
      <c r="XX98" s="40"/>
      <c r="XY98" s="40"/>
      <c r="XZ98" s="40"/>
      <c r="YA98" s="40"/>
      <c r="YB98" s="40"/>
      <c r="YC98" s="40"/>
      <c r="YD98" s="40"/>
      <c r="YE98" s="40"/>
      <c r="YF98" s="40"/>
      <c r="YG98" s="40"/>
      <c r="YH98" s="40"/>
      <c r="YI98" s="40"/>
      <c r="YJ98" s="40"/>
      <c r="YK98" s="40"/>
      <c r="YL98" s="40"/>
      <c r="YM98" s="40"/>
      <c r="YN98" s="40"/>
      <c r="YO98" s="40"/>
      <c r="YP98" s="40"/>
      <c r="YQ98" s="40"/>
      <c r="YR98" s="40"/>
      <c r="YS98" s="40"/>
      <c r="YT98" s="40"/>
      <c r="YU98" s="40"/>
      <c r="YV98" s="40"/>
      <c r="YW98" s="40"/>
      <c r="YX98" s="40"/>
      <c r="YY98" s="40"/>
      <c r="YZ98" s="40"/>
      <c r="ZA98" s="40"/>
      <c r="ZB98" s="40"/>
      <c r="ZC98" s="40"/>
      <c r="ZD98" s="40"/>
      <c r="ZE98" s="40"/>
      <c r="ZF98" s="40"/>
      <c r="ZG98" s="40"/>
      <c r="ZH98" s="40"/>
      <c r="ZI98" s="40"/>
      <c r="ZJ98" s="40"/>
      <c r="ZK98" s="40"/>
      <c r="ZL98" s="40"/>
      <c r="ZM98" s="40"/>
      <c r="ZN98" s="40"/>
      <c r="ZO98" s="40"/>
      <c r="ZP98" s="40"/>
      <c r="ZQ98" s="40"/>
      <c r="ZR98" s="40"/>
      <c r="ZS98" s="40"/>
      <c r="ZT98" s="40"/>
      <c r="ZU98" s="40"/>
      <c r="ZV98" s="40"/>
      <c r="ZW98" s="40"/>
      <c r="ZX98" s="40"/>
      <c r="ZY98" s="40"/>
      <c r="ZZ98" s="40"/>
      <c r="AAA98" s="40"/>
      <c r="AAB98" s="40"/>
      <c r="AAC98" s="40"/>
      <c r="AAD98" s="40"/>
      <c r="AAE98" s="40"/>
      <c r="AAF98" s="40"/>
      <c r="AAG98" s="40"/>
      <c r="AAH98" s="40"/>
      <c r="AAI98" s="40"/>
      <c r="AAJ98" s="40"/>
      <c r="AAK98" s="40"/>
      <c r="AAL98" s="40"/>
      <c r="AAM98" s="40"/>
      <c r="AAN98" s="40"/>
      <c r="AAO98" s="40"/>
      <c r="AAP98" s="40"/>
      <c r="AAQ98" s="40"/>
      <c r="AAR98" s="40"/>
      <c r="AAS98" s="40"/>
      <c r="AAT98" s="40"/>
      <c r="AAU98" s="40"/>
      <c r="AAV98" s="40"/>
      <c r="AAW98" s="40"/>
      <c r="AAX98" s="40"/>
      <c r="AAY98" s="40"/>
      <c r="AAZ98" s="40"/>
      <c r="ABA98" s="40"/>
      <c r="ABB98" s="40"/>
      <c r="ABC98" s="40"/>
      <c r="ABD98" s="40"/>
      <c r="ABE98" s="40"/>
      <c r="ABF98" s="40"/>
      <c r="ABG98" s="40"/>
      <c r="ABH98" s="40"/>
      <c r="ABI98" s="40"/>
      <c r="ABJ98" s="40"/>
      <c r="ABK98" s="40"/>
      <c r="ABL98" s="40"/>
      <c r="ABM98" s="40"/>
      <c r="ABN98" s="40"/>
      <c r="ABO98" s="40"/>
      <c r="ABP98" s="40"/>
      <c r="ABQ98" s="40"/>
      <c r="ABR98" s="40"/>
      <c r="ABS98" s="40"/>
      <c r="ABT98" s="40"/>
      <c r="ABU98" s="40"/>
      <c r="ABV98" s="40"/>
      <c r="ABW98" s="40"/>
      <c r="ABX98" s="40"/>
      <c r="ABY98" s="40"/>
      <c r="ABZ98" s="40"/>
      <c r="ACA98" s="40"/>
      <c r="ACB98" s="40"/>
      <c r="ACC98" s="40"/>
      <c r="ACD98" s="40"/>
      <c r="ACE98" s="40"/>
      <c r="ACF98" s="40"/>
      <c r="ACG98" s="40"/>
      <c r="ACH98" s="40"/>
      <c r="ACI98" s="40"/>
      <c r="ACJ98" s="40"/>
      <c r="ACK98" s="40"/>
      <c r="ACL98" s="40"/>
      <c r="ACM98" s="40"/>
      <c r="ACN98" s="40"/>
      <c r="ACO98" s="40"/>
      <c r="ACP98" s="40"/>
      <c r="ACQ98" s="40"/>
      <c r="ACR98" s="40"/>
      <c r="ACS98" s="40"/>
      <c r="ACT98" s="40"/>
      <c r="ACU98" s="40"/>
      <c r="ACV98" s="40"/>
      <c r="ACW98" s="40"/>
      <c r="ACX98" s="40"/>
      <c r="ACY98" s="40"/>
      <c r="ACZ98" s="40"/>
      <c r="ADA98" s="40"/>
      <c r="ADB98" s="40"/>
      <c r="ADC98" s="40"/>
      <c r="ADD98" s="40"/>
      <c r="ADE98" s="40"/>
      <c r="ADF98" s="40"/>
      <c r="ADG98" s="40"/>
      <c r="ADH98" s="40"/>
      <c r="ADI98" s="40"/>
      <c r="ADJ98" s="40"/>
      <c r="ADK98" s="40"/>
      <c r="ADL98" s="40"/>
      <c r="ADM98" s="40"/>
      <c r="ADN98" s="40"/>
      <c r="ADO98" s="40"/>
      <c r="ADP98" s="40"/>
      <c r="ADQ98" s="40"/>
      <c r="ADR98" s="40"/>
      <c r="ADS98" s="40"/>
      <c r="ADT98" s="40"/>
      <c r="ADU98" s="40"/>
      <c r="ADV98" s="40"/>
      <c r="ADW98" s="40"/>
      <c r="ADX98" s="40"/>
      <c r="ADY98" s="40"/>
      <c r="ADZ98" s="40"/>
      <c r="AEA98" s="40"/>
      <c r="AEB98" s="40"/>
      <c r="AEC98" s="40"/>
      <c r="AED98" s="40"/>
      <c r="AEE98" s="40"/>
      <c r="AEF98" s="40"/>
      <c r="AEG98" s="40"/>
      <c r="AEH98" s="40"/>
      <c r="AEI98" s="40"/>
      <c r="AEJ98" s="40"/>
      <c r="AEK98" s="40"/>
      <c r="AEL98" s="40"/>
      <c r="AEM98" s="40"/>
      <c r="AEN98" s="40"/>
      <c r="AEO98" s="40"/>
      <c r="AEP98" s="40"/>
      <c r="AEQ98" s="40"/>
      <c r="AER98" s="40"/>
      <c r="AES98" s="40"/>
      <c r="AET98" s="40"/>
      <c r="AEU98" s="40"/>
      <c r="AEV98" s="40"/>
      <c r="AEW98" s="40"/>
      <c r="AEX98" s="40"/>
      <c r="AEY98" s="40"/>
      <c r="AEZ98" s="40"/>
      <c r="AFA98" s="40"/>
      <c r="AFB98" s="40"/>
      <c r="AFC98" s="40"/>
      <c r="AFD98" s="40"/>
      <c r="AFE98" s="40"/>
      <c r="AFF98" s="40"/>
      <c r="AFG98" s="40"/>
      <c r="AFH98" s="40"/>
      <c r="AFI98" s="40"/>
      <c r="AFJ98" s="40"/>
      <c r="AFK98" s="40"/>
      <c r="AFL98" s="40"/>
      <c r="AFM98" s="40"/>
      <c r="AFN98" s="40"/>
      <c r="AFO98" s="40"/>
      <c r="AFP98" s="40"/>
      <c r="AFQ98" s="40"/>
      <c r="AFR98" s="40"/>
      <c r="AFS98" s="40"/>
      <c r="AFT98" s="40"/>
      <c r="AFU98" s="40"/>
      <c r="AFV98" s="40"/>
      <c r="AFW98" s="40"/>
      <c r="AFX98" s="40"/>
      <c r="AFY98" s="40"/>
      <c r="AFZ98" s="40"/>
      <c r="AGA98" s="40"/>
      <c r="AGB98" s="40"/>
      <c r="AGC98" s="40"/>
      <c r="AGD98" s="40"/>
      <c r="AGE98" s="40"/>
      <c r="AGF98" s="40"/>
      <c r="AGG98" s="40"/>
      <c r="AGH98" s="40"/>
      <c r="AGI98" s="40"/>
      <c r="AGJ98" s="40"/>
      <c r="AGK98" s="40"/>
      <c r="AGL98" s="40"/>
      <c r="AGM98" s="40"/>
      <c r="AGN98" s="40"/>
      <c r="AGO98" s="40"/>
      <c r="AGP98" s="40"/>
      <c r="AGQ98" s="40"/>
      <c r="AGR98" s="40"/>
      <c r="AGS98" s="40"/>
      <c r="AGT98" s="40"/>
      <c r="AGU98" s="40"/>
      <c r="AGV98" s="40"/>
      <c r="AGW98" s="40"/>
      <c r="AGX98" s="40"/>
      <c r="AGY98" s="40"/>
      <c r="AGZ98" s="40"/>
      <c r="AHA98" s="40"/>
      <c r="AHB98" s="40"/>
      <c r="AHC98" s="40"/>
      <c r="AHD98" s="40"/>
      <c r="AHE98" s="40"/>
      <c r="AHF98" s="40"/>
      <c r="AHG98" s="40"/>
      <c r="AHH98" s="40"/>
      <c r="AHI98" s="40"/>
      <c r="AHJ98" s="40"/>
      <c r="AHK98" s="40"/>
      <c r="AHL98" s="40"/>
      <c r="AHM98" s="40"/>
      <c r="AHN98" s="40"/>
      <c r="AHO98" s="40"/>
      <c r="AHP98" s="40"/>
      <c r="AHQ98" s="40"/>
      <c r="AHR98" s="40"/>
      <c r="AHS98" s="40"/>
      <c r="AHT98" s="40"/>
      <c r="AHU98" s="40"/>
      <c r="AHV98" s="40"/>
      <c r="AHW98" s="40"/>
      <c r="AHX98" s="40"/>
      <c r="AHY98" s="40"/>
      <c r="AHZ98" s="40"/>
      <c r="AIA98" s="40"/>
      <c r="AIB98" s="40"/>
      <c r="AIC98" s="40"/>
      <c r="AID98" s="40"/>
      <c r="AIE98" s="40"/>
      <c r="AIF98" s="40"/>
      <c r="AIG98" s="40"/>
      <c r="AIH98" s="40"/>
      <c r="AII98" s="40"/>
      <c r="AIJ98" s="40"/>
      <c r="AIK98" s="40"/>
      <c r="AIL98" s="40"/>
      <c r="AIM98" s="40"/>
      <c r="AIN98" s="40"/>
      <c r="AIO98" s="40"/>
      <c r="AIP98" s="40"/>
      <c r="AIQ98" s="40"/>
      <c r="AIR98" s="40"/>
      <c r="AIS98" s="40"/>
      <c r="AIT98" s="40"/>
      <c r="AIU98" s="40"/>
      <c r="AIV98" s="40"/>
      <c r="AIW98" s="40"/>
      <c r="AIX98" s="40"/>
      <c r="AIY98" s="40"/>
      <c r="AIZ98" s="40"/>
      <c r="AJA98" s="40"/>
      <c r="AJB98" s="40"/>
      <c r="AJC98" s="40"/>
      <c r="AJD98" s="40"/>
      <c r="AJE98" s="40"/>
      <c r="AJF98" s="40"/>
      <c r="AJG98" s="40"/>
      <c r="AJH98" s="40"/>
      <c r="AJI98" s="40"/>
      <c r="AJJ98" s="40"/>
      <c r="AJK98" s="40"/>
      <c r="AJL98" s="40"/>
      <c r="AJM98" s="40"/>
      <c r="AJN98" s="40"/>
      <c r="AJO98" s="40"/>
      <c r="AJP98" s="40"/>
      <c r="AJQ98" s="40"/>
      <c r="AJR98" s="40"/>
      <c r="AJS98" s="40"/>
      <c r="AJT98" s="40"/>
      <c r="AJU98" s="40"/>
      <c r="AJV98" s="40"/>
      <c r="AJW98" s="40"/>
      <c r="AJX98" s="40"/>
      <c r="AJY98" s="40"/>
      <c r="AJZ98" s="40"/>
      <c r="AKA98" s="40"/>
      <c r="AKB98" s="40"/>
      <c r="AKC98" s="40"/>
      <c r="AKD98" s="40"/>
      <c r="AKE98" s="40"/>
      <c r="AKF98" s="40"/>
      <c r="AKG98" s="40"/>
      <c r="AKH98" s="40"/>
      <c r="AKI98" s="40"/>
      <c r="AKJ98" s="40"/>
      <c r="AKK98" s="40"/>
      <c r="AKL98" s="40"/>
      <c r="AKM98" s="40"/>
      <c r="AKN98" s="40"/>
      <c r="AKO98" s="40"/>
      <c r="AKP98" s="40"/>
      <c r="AKQ98" s="40"/>
      <c r="AKR98" s="40"/>
      <c r="AKS98" s="40"/>
      <c r="AKT98" s="40"/>
      <c r="AKU98" s="40"/>
      <c r="AKV98" s="40"/>
      <c r="AKW98" s="40"/>
      <c r="AKX98" s="40"/>
      <c r="AKY98" s="40"/>
      <c r="AKZ98" s="40"/>
      <c r="ALA98" s="40"/>
      <c r="ALB98" s="40"/>
      <c r="ALC98" s="40"/>
      <c r="ALD98" s="40"/>
      <c r="ALE98" s="40"/>
      <c r="ALF98" s="40"/>
      <c r="ALG98" s="40"/>
      <c r="ALH98" s="40"/>
      <c r="ALI98" s="40"/>
      <c r="ALJ98" s="40"/>
      <c r="ALK98" s="40"/>
      <c r="ALL98" s="40"/>
      <c r="ALM98" s="40"/>
      <c r="ALN98" s="40"/>
      <c r="ALO98" s="40"/>
      <c r="ALP98" s="40"/>
      <c r="ALQ98" s="40"/>
      <c r="ALR98" s="40"/>
      <c r="ALS98" s="40"/>
      <c r="ALT98" s="40"/>
      <c r="ALU98" s="40"/>
      <c r="ALV98" s="40"/>
      <c r="ALW98" s="40"/>
      <c r="ALX98" s="40"/>
      <c r="ALY98" s="40"/>
      <c r="ALZ98" s="40"/>
      <c r="AMA98" s="40"/>
      <c r="AMB98" s="40"/>
      <c r="AMC98" s="40"/>
      <c r="AMD98" s="40"/>
      <c r="AME98" s="40"/>
      <c r="AMF98" s="40"/>
      <c r="AMG98" s="40"/>
      <c r="AMH98" s="40"/>
      <c r="AMI98" s="40"/>
      <c r="AMJ98" s="40"/>
      <c r="AMK98" s="40"/>
      <c r="AML98" s="40"/>
      <c r="AMM98" s="40"/>
      <c r="AMN98" s="40"/>
      <c r="AMO98" s="40"/>
      <c r="AMP98" s="40"/>
      <c r="AMQ98" s="40"/>
      <c r="AMR98" s="40"/>
      <c r="AMS98" s="40"/>
      <c r="AMT98" s="40"/>
      <c r="AMU98" s="40"/>
      <c r="AMV98" s="40"/>
      <c r="AMW98" s="40"/>
      <c r="AMX98" s="40"/>
      <c r="AMY98" s="40"/>
      <c r="AMZ98" s="40"/>
      <c r="ANA98" s="40"/>
      <c r="ANB98" s="40"/>
      <c r="ANC98" s="40"/>
      <c r="AND98" s="40"/>
      <c r="ANE98" s="40"/>
      <c r="ANF98" s="40"/>
      <c r="ANG98" s="40"/>
      <c r="ANH98" s="40"/>
      <c r="ANI98" s="40"/>
      <c r="ANJ98" s="40"/>
      <c r="ANK98" s="40"/>
      <c r="ANL98" s="40"/>
      <c r="ANM98" s="40"/>
      <c r="ANN98" s="40"/>
      <c r="ANO98" s="40"/>
      <c r="ANP98" s="40"/>
      <c r="ANQ98" s="40"/>
      <c r="ANR98" s="40"/>
      <c r="ANS98" s="40"/>
      <c r="ANT98" s="40"/>
      <c r="ANU98" s="40"/>
      <c r="ANV98" s="40"/>
      <c r="ANW98" s="40"/>
      <c r="ANX98" s="40"/>
      <c r="ANY98" s="40"/>
      <c r="ANZ98" s="40"/>
      <c r="AOA98" s="40"/>
      <c r="AOB98" s="40"/>
      <c r="AOC98" s="40"/>
      <c r="AOD98" s="40"/>
      <c r="AOE98" s="40"/>
      <c r="AOF98" s="40"/>
      <c r="AOG98" s="40"/>
      <c r="AOH98" s="40"/>
      <c r="AOI98" s="40"/>
      <c r="AOJ98" s="40"/>
      <c r="AOK98" s="40"/>
      <c r="AOL98" s="40"/>
      <c r="AOM98" s="40"/>
      <c r="AON98" s="40"/>
      <c r="AOO98" s="40"/>
      <c r="AOP98" s="40"/>
      <c r="AOQ98" s="40"/>
      <c r="AOR98" s="40"/>
      <c r="AOS98" s="40"/>
      <c r="AOT98" s="40"/>
      <c r="AOU98" s="40"/>
      <c r="AOV98" s="40"/>
      <c r="AOW98" s="40"/>
      <c r="AOX98" s="40"/>
      <c r="AOY98" s="40"/>
      <c r="AOZ98" s="40"/>
      <c r="APA98" s="40"/>
      <c r="APB98" s="40"/>
      <c r="APC98" s="40"/>
      <c r="APD98" s="40"/>
      <c r="APE98" s="40"/>
      <c r="APF98" s="40"/>
      <c r="APG98" s="40"/>
      <c r="APH98" s="40"/>
      <c r="API98" s="40"/>
      <c r="APJ98" s="40"/>
      <c r="APK98" s="40"/>
      <c r="APL98" s="40"/>
      <c r="APM98" s="40"/>
      <c r="APN98" s="40"/>
      <c r="APO98" s="40"/>
      <c r="APP98" s="40"/>
      <c r="APQ98" s="40"/>
      <c r="APR98" s="40"/>
      <c r="APS98" s="40"/>
      <c r="APT98" s="40"/>
      <c r="APU98" s="40"/>
      <c r="APV98" s="40"/>
      <c r="APW98" s="40"/>
      <c r="APX98" s="40"/>
      <c r="APY98" s="40"/>
      <c r="APZ98" s="40"/>
      <c r="AQA98" s="40"/>
      <c r="AQB98" s="40"/>
      <c r="AQC98" s="40"/>
      <c r="AQD98" s="40"/>
      <c r="AQE98" s="40"/>
      <c r="AQF98" s="40"/>
      <c r="AQG98" s="40"/>
      <c r="AQH98" s="40"/>
      <c r="AQI98" s="40"/>
      <c r="AQJ98" s="40"/>
      <c r="AQK98" s="40"/>
      <c r="AQL98" s="40"/>
      <c r="AQM98" s="40"/>
      <c r="AQN98" s="40"/>
      <c r="AQO98" s="40"/>
      <c r="AQP98" s="40"/>
      <c r="AQQ98" s="40"/>
      <c r="AQR98" s="40"/>
      <c r="AQS98" s="40"/>
      <c r="AQT98" s="40"/>
      <c r="AQU98" s="40"/>
      <c r="AQV98" s="40"/>
      <c r="AQW98" s="40"/>
      <c r="AQX98" s="40"/>
      <c r="AQY98" s="40"/>
      <c r="AQZ98" s="40"/>
      <c r="ARA98" s="40"/>
      <c r="ARB98" s="40"/>
      <c r="ARC98" s="40"/>
      <c r="ARD98" s="40"/>
      <c r="ARE98" s="40"/>
      <c r="ARF98" s="40"/>
      <c r="ARG98" s="40"/>
      <c r="ARH98" s="40"/>
      <c r="ARI98" s="40"/>
      <c r="ARJ98" s="40"/>
      <c r="ARK98" s="40"/>
      <c r="ARL98" s="40"/>
      <c r="ARM98" s="40"/>
      <c r="ARN98" s="40"/>
      <c r="ARO98" s="40"/>
      <c r="ARP98" s="40"/>
      <c r="ARQ98" s="40"/>
      <c r="ARR98" s="40"/>
      <c r="ARS98" s="40"/>
      <c r="ART98" s="40"/>
      <c r="ARU98" s="40"/>
      <c r="ARV98" s="40"/>
      <c r="ARW98" s="40"/>
      <c r="ARX98" s="40"/>
      <c r="ARY98" s="40"/>
      <c r="ARZ98" s="40"/>
      <c r="ASA98" s="40"/>
      <c r="ASB98" s="40"/>
      <c r="ASC98" s="40"/>
      <c r="ASD98" s="40"/>
      <c r="ASE98" s="40"/>
      <c r="ASF98" s="40"/>
      <c r="ASG98" s="40"/>
      <c r="ASH98" s="40"/>
      <c r="ASI98" s="40"/>
      <c r="ASJ98" s="40"/>
      <c r="ASK98" s="40"/>
      <c r="ASL98" s="40"/>
      <c r="ASM98" s="40"/>
      <c r="ASN98" s="40"/>
      <c r="ASO98" s="40"/>
      <c r="ASP98" s="40"/>
      <c r="ASQ98" s="40"/>
      <c r="ASR98" s="40"/>
      <c r="ASS98" s="40"/>
      <c r="AST98" s="40"/>
      <c r="ASU98" s="40"/>
      <c r="ASV98" s="40"/>
      <c r="ASW98" s="40"/>
      <c r="ASX98" s="40"/>
      <c r="ASY98" s="40"/>
      <c r="ASZ98" s="40"/>
      <c r="ATA98" s="40"/>
      <c r="ATB98" s="40"/>
      <c r="ATC98" s="40"/>
      <c r="ATD98" s="40"/>
      <c r="ATE98" s="40"/>
      <c r="ATF98" s="40"/>
      <c r="ATG98" s="40"/>
      <c r="ATH98" s="40"/>
      <c r="ATI98" s="40"/>
      <c r="ATJ98" s="40"/>
      <c r="ATK98" s="40"/>
      <c r="ATL98" s="40"/>
      <c r="ATM98" s="40"/>
      <c r="ATN98" s="40"/>
      <c r="ATO98" s="40"/>
      <c r="ATP98" s="40"/>
      <c r="ATQ98" s="40"/>
      <c r="ATR98" s="40"/>
      <c r="ATS98" s="40"/>
      <c r="ATT98" s="40"/>
      <c r="ATU98" s="40"/>
      <c r="ATV98" s="40"/>
      <c r="ATW98" s="40"/>
      <c r="ATX98" s="40"/>
      <c r="ATY98" s="40"/>
      <c r="ATZ98" s="40"/>
      <c r="AUA98" s="40"/>
      <c r="AUB98" s="40"/>
      <c r="AUC98" s="40"/>
      <c r="AUD98" s="40"/>
      <c r="AUE98" s="40"/>
      <c r="AUF98" s="40"/>
      <c r="AUG98" s="40"/>
      <c r="AUH98" s="40"/>
      <c r="AUI98" s="40"/>
      <c r="AUJ98" s="40"/>
      <c r="AUK98" s="40"/>
      <c r="AUL98" s="40"/>
      <c r="AUM98" s="40"/>
      <c r="AUN98" s="40"/>
      <c r="AUO98" s="40"/>
      <c r="AUP98" s="40"/>
      <c r="AUQ98" s="40"/>
      <c r="AUR98" s="40"/>
      <c r="AUS98" s="40"/>
      <c r="AUT98" s="40"/>
      <c r="AUU98" s="40"/>
      <c r="AUV98" s="40"/>
      <c r="AUW98" s="40"/>
      <c r="AUX98" s="40"/>
      <c r="AUY98" s="40"/>
      <c r="AUZ98" s="40"/>
      <c r="AVA98" s="40"/>
      <c r="AVB98" s="40"/>
      <c r="AVC98" s="40"/>
      <c r="AVD98" s="40"/>
      <c r="AVE98" s="40"/>
      <c r="AVF98" s="40"/>
      <c r="AVG98" s="40"/>
      <c r="AVH98" s="40"/>
      <c r="AVI98" s="40"/>
      <c r="AVJ98" s="40"/>
      <c r="AVK98" s="40"/>
      <c r="AVL98" s="40"/>
      <c r="AVM98" s="40"/>
      <c r="AVN98" s="40"/>
      <c r="AVO98" s="40"/>
      <c r="AVP98" s="40"/>
      <c r="AVQ98" s="40"/>
      <c r="AVR98" s="40"/>
      <c r="AVS98" s="40"/>
      <c r="AVT98" s="40"/>
      <c r="AVU98" s="40"/>
      <c r="AVV98" s="40"/>
      <c r="AVW98" s="40"/>
      <c r="AVX98" s="40"/>
      <c r="AVY98" s="40"/>
      <c r="AVZ98" s="40"/>
      <c r="AWA98" s="40"/>
      <c r="AWB98" s="40"/>
      <c r="AWC98" s="40"/>
      <c r="AWD98" s="40"/>
      <c r="AWE98" s="40"/>
      <c r="AWF98" s="40"/>
      <c r="AWG98" s="40"/>
      <c r="AWH98" s="40"/>
      <c r="AWI98" s="40"/>
      <c r="AWJ98" s="40"/>
      <c r="AWK98" s="40"/>
      <c r="AWL98" s="40"/>
      <c r="AWM98" s="40"/>
      <c r="AWN98" s="40"/>
      <c r="AWO98" s="40"/>
      <c r="AWP98" s="40"/>
      <c r="AWQ98" s="40"/>
      <c r="AWR98" s="40"/>
      <c r="AWS98" s="40"/>
      <c r="AWT98" s="40"/>
      <c r="AWU98" s="40"/>
      <c r="AWV98" s="40"/>
      <c r="AWW98" s="40"/>
      <c r="AWX98" s="40"/>
      <c r="AWY98" s="40"/>
      <c r="AWZ98" s="40"/>
      <c r="AXA98" s="40"/>
      <c r="AXB98" s="40"/>
      <c r="AXC98" s="40"/>
      <c r="AXD98" s="40"/>
      <c r="AXE98" s="40"/>
      <c r="AXF98" s="40"/>
      <c r="AXG98" s="40"/>
      <c r="AXH98" s="40"/>
      <c r="AXI98" s="40"/>
      <c r="AXJ98" s="40"/>
      <c r="AXK98" s="40"/>
      <c r="AXL98" s="40"/>
      <c r="AXM98" s="40"/>
      <c r="AXN98" s="40"/>
      <c r="AXO98" s="40"/>
      <c r="AXP98" s="40"/>
      <c r="AXQ98" s="40"/>
      <c r="AXR98" s="40"/>
      <c r="AXS98" s="40"/>
      <c r="AXT98" s="40"/>
      <c r="AXU98" s="40"/>
      <c r="AXV98" s="40"/>
      <c r="AXW98" s="40"/>
      <c r="AXX98" s="40"/>
      <c r="AXY98" s="40"/>
      <c r="AXZ98" s="40"/>
      <c r="AYA98" s="40"/>
      <c r="AYB98" s="40"/>
      <c r="AYC98" s="40"/>
      <c r="AYD98" s="40"/>
      <c r="AYE98" s="40"/>
      <c r="AYF98" s="40"/>
      <c r="AYG98" s="40"/>
      <c r="AYH98" s="40"/>
      <c r="AYI98" s="40"/>
      <c r="AYJ98" s="40"/>
      <c r="AYK98" s="40"/>
      <c r="AYL98" s="40"/>
      <c r="AYM98" s="40"/>
      <c r="AYN98" s="40"/>
      <c r="AYO98" s="40"/>
      <c r="AYP98" s="40"/>
      <c r="AYQ98" s="40"/>
      <c r="AYR98" s="40"/>
      <c r="AYS98" s="40"/>
      <c r="AYT98" s="40"/>
      <c r="AYU98" s="40"/>
      <c r="AYV98" s="40"/>
      <c r="AYW98" s="40"/>
      <c r="AYX98" s="40"/>
      <c r="AYY98" s="40"/>
      <c r="AYZ98" s="40"/>
      <c r="AZA98" s="40"/>
      <c r="AZB98" s="40"/>
      <c r="AZC98" s="40"/>
      <c r="AZD98" s="40"/>
      <c r="AZE98" s="40"/>
      <c r="AZF98" s="40"/>
      <c r="AZG98" s="40"/>
      <c r="AZH98" s="40"/>
      <c r="AZI98" s="40"/>
      <c r="AZJ98" s="40"/>
      <c r="AZK98" s="40"/>
      <c r="AZL98" s="40"/>
      <c r="AZM98" s="40"/>
      <c r="AZN98" s="40"/>
      <c r="AZO98" s="40"/>
      <c r="AZP98" s="40"/>
      <c r="AZQ98" s="40"/>
      <c r="AZR98" s="40"/>
      <c r="AZS98" s="40"/>
      <c r="AZT98" s="40"/>
      <c r="AZU98" s="40"/>
      <c r="AZV98" s="40"/>
      <c r="AZW98" s="40"/>
      <c r="AZX98" s="40"/>
      <c r="AZY98" s="40"/>
      <c r="AZZ98" s="40"/>
      <c r="BAA98" s="40"/>
      <c r="BAB98" s="40"/>
      <c r="BAC98" s="40"/>
      <c r="BAD98" s="40"/>
      <c r="BAE98" s="40"/>
      <c r="BAF98" s="40"/>
      <c r="BAG98" s="40"/>
      <c r="BAH98" s="40"/>
      <c r="BAI98" s="40"/>
      <c r="BAJ98" s="40"/>
      <c r="BAK98" s="40"/>
      <c r="BAL98" s="40"/>
      <c r="BAM98" s="40"/>
      <c r="BAN98" s="40"/>
      <c r="BAO98" s="40"/>
      <c r="BAP98" s="40"/>
      <c r="BAQ98" s="40"/>
      <c r="BAR98" s="40"/>
      <c r="BAS98" s="40"/>
      <c r="BAT98" s="40"/>
      <c r="BAU98" s="40"/>
      <c r="BAV98" s="40"/>
      <c r="BAW98" s="40"/>
      <c r="BAX98" s="40"/>
      <c r="BAY98" s="40"/>
      <c r="BAZ98" s="40"/>
      <c r="BBA98" s="40"/>
      <c r="BBB98" s="40"/>
      <c r="BBC98" s="40"/>
      <c r="BBD98" s="40"/>
      <c r="BBE98" s="40"/>
      <c r="BBF98" s="40"/>
      <c r="BBG98" s="40"/>
      <c r="BBH98" s="40"/>
      <c r="BBI98" s="40"/>
      <c r="BBJ98" s="40"/>
      <c r="BBK98" s="40"/>
      <c r="BBL98" s="40"/>
      <c r="BBM98" s="40"/>
      <c r="BBN98" s="40"/>
      <c r="BBO98" s="40"/>
      <c r="BBP98" s="40"/>
      <c r="BBQ98" s="40"/>
      <c r="BBR98" s="40"/>
      <c r="BBS98" s="40"/>
      <c r="BBT98" s="40"/>
      <c r="BBU98" s="40"/>
      <c r="BBV98" s="40"/>
      <c r="BBW98" s="40"/>
      <c r="BBX98" s="40"/>
      <c r="BBY98" s="40"/>
      <c r="BBZ98" s="40"/>
      <c r="BCA98" s="40"/>
      <c r="BCB98" s="40"/>
      <c r="BCC98" s="40"/>
      <c r="BCD98" s="40"/>
      <c r="BCE98" s="40"/>
      <c r="BCF98" s="40"/>
      <c r="BCG98" s="40"/>
      <c r="BCH98" s="40"/>
      <c r="BCI98" s="40"/>
      <c r="BCJ98" s="40"/>
      <c r="BCK98" s="40"/>
      <c r="BCL98" s="40"/>
      <c r="BCM98" s="40"/>
      <c r="BCN98" s="40"/>
      <c r="BCO98" s="40"/>
      <c r="BCP98" s="40"/>
      <c r="BCQ98" s="40"/>
      <c r="BCR98" s="40"/>
      <c r="BCS98" s="40"/>
      <c r="BCT98" s="40"/>
      <c r="BCU98" s="40"/>
      <c r="BCV98" s="40"/>
      <c r="BCW98" s="40"/>
      <c r="BCX98" s="40"/>
      <c r="BCY98" s="40"/>
      <c r="BCZ98" s="40"/>
      <c r="BDA98" s="40"/>
      <c r="BDB98" s="40"/>
      <c r="BDC98" s="40"/>
      <c r="BDD98" s="40"/>
      <c r="BDE98" s="40"/>
      <c r="BDF98" s="40"/>
      <c r="BDG98" s="40"/>
      <c r="BDH98" s="40"/>
      <c r="BDI98" s="40"/>
      <c r="BDJ98" s="40"/>
      <c r="BDK98" s="40"/>
      <c r="BDL98" s="40"/>
      <c r="BDM98" s="40"/>
      <c r="BDN98" s="40"/>
      <c r="BDO98" s="40"/>
      <c r="BDP98" s="40"/>
      <c r="BDQ98" s="40"/>
      <c r="BDR98" s="40"/>
      <c r="BDS98" s="40"/>
      <c r="BDT98" s="40"/>
      <c r="BDU98" s="40"/>
      <c r="BDV98" s="40"/>
      <c r="BDW98" s="40"/>
      <c r="BDX98" s="40"/>
      <c r="BDY98" s="40"/>
      <c r="BDZ98" s="40"/>
      <c r="BEA98" s="40"/>
      <c r="BEB98" s="40"/>
      <c r="BEC98" s="40"/>
      <c r="BED98" s="40"/>
      <c r="BEE98" s="40"/>
      <c r="BEF98" s="40"/>
      <c r="BEG98" s="40"/>
      <c r="BEH98" s="40"/>
      <c r="BEI98" s="40"/>
      <c r="BEJ98" s="40"/>
      <c r="BEK98" s="40"/>
      <c r="BEL98" s="40"/>
      <c r="BEM98" s="40"/>
      <c r="BEN98" s="40"/>
      <c r="BEO98" s="40"/>
      <c r="BEP98" s="40"/>
      <c r="BEQ98" s="40"/>
      <c r="BER98" s="40"/>
      <c r="BES98" s="40"/>
      <c r="BET98" s="40"/>
      <c r="BEU98" s="40"/>
      <c r="BEV98" s="40"/>
      <c r="BEW98" s="40"/>
      <c r="BEX98" s="40"/>
      <c r="BEY98" s="40"/>
      <c r="BEZ98" s="40"/>
      <c r="BFA98" s="40"/>
      <c r="BFB98" s="40"/>
      <c r="BFC98" s="40"/>
      <c r="BFD98" s="40"/>
      <c r="BFE98" s="40"/>
      <c r="BFF98" s="40"/>
      <c r="BFG98" s="40"/>
      <c r="BFH98" s="40"/>
      <c r="BFI98" s="40"/>
      <c r="BFJ98" s="40"/>
      <c r="BFK98" s="40"/>
      <c r="BFL98" s="40"/>
      <c r="BFM98" s="40"/>
      <c r="BFN98" s="40"/>
      <c r="BFO98" s="40"/>
      <c r="BFP98" s="40"/>
      <c r="BFQ98" s="40"/>
      <c r="BFR98" s="40"/>
      <c r="BFS98" s="40"/>
      <c r="BFT98" s="40"/>
      <c r="BFU98" s="40"/>
      <c r="BFV98" s="40"/>
      <c r="BFW98" s="40"/>
      <c r="BFX98" s="40"/>
      <c r="BFY98" s="40"/>
      <c r="BFZ98" s="40"/>
      <c r="BGA98" s="40"/>
      <c r="BGB98" s="40"/>
      <c r="BGC98" s="40"/>
      <c r="BGD98" s="40"/>
      <c r="BGE98" s="40"/>
      <c r="BGF98" s="40"/>
      <c r="BGG98" s="40"/>
      <c r="BGH98" s="40"/>
      <c r="BGI98" s="40"/>
      <c r="BGJ98" s="40"/>
      <c r="BGK98" s="40"/>
      <c r="BGL98" s="40"/>
      <c r="BGM98" s="40"/>
      <c r="BGN98" s="40"/>
      <c r="BGO98" s="40"/>
      <c r="BGP98" s="40"/>
      <c r="BGQ98" s="40"/>
      <c r="BGR98" s="40"/>
      <c r="BGS98" s="40"/>
      <c r="BGT98" s="40"/>
      <c r="BGU98" s="40"/>
      <c r="BGV98" s="40"/>
      <c r="BGW98" s="40"/>
      <c r="BGX98" s="40"/>
      <c r="BGY98" s="40"/>
      <c r="BGZ98" s="40"/>
      <c r="BHA98" s="40"/>
      <c r="BHB98" s="40"/>
      <c r="BHC98" s="40"/>
      <c r="BHD98" s="40"/>
      <c r="BHE98" s="40"/>
      <c r="BHF98" s="40"/>
      <c r="BHG98" s="40"/>
      <c r="BHH98" s="40"/>
      <c r="BHI98" s="40"/>
      <c r="BHJ98" s="40"/>
      <c r="BHK98" s="40"/>
      <c r="BHL98" s="40"/>
      <c r="BHM98" s="40"/>
      <c r="BHN98" s="40"/>
      <c r="BHO98" s="40"/>
      <c r="BHP98" s="40"/>
      <c r="BHQ98" s="40"/>
      <c r="BHR98" s="40"/>
      <c r="BHS98" s="40"/>
      <c r="BHT98" s="40"/>
      <c r="BHU98" s="40"/>
      <c r="BHV98" s="40"/>
      <c r="BHW98" s="40"/>
      <c r="BHX98" s="40"/>
      <c r="BHY98" s="40"/>
      <c r="BHZ98" s="40"/>
      <c r="BIA98" s="40"/>
      <c r="BIB98" s="40"/>
      <c r="BIC98" s="40"/>
      <c r="BID98" s="40"/>
      <c r="BIE98" s="40"/>
      <c r="BIF98" s="40"/>
      <c r="BIG98" s="40"/>
      <c r="BIH98" s="40"/>
      <c r="BII98" s="40"/>
      <c r="BIJ98" s="40"/>
      <c r="BIK98" s="40"/>
      <c r="BIL98" s="40"/>
      <c r="BIM98" s="40"/>
      <c r="BIN98" s="40"/>
      <c r="BIO98" s="40"/>
      <c r="BIP98" s="40"/>
      <c r="BIQ98" s="40"/>
      <c r="BIR98" s="40"/>
      <c r="BIS98" s="40"/>
      <c r="BIT98" s="40"/>
      <c r="BIU98" s="40"/>
      <c r="BIV98" s="40"/>
      <c r="BIW98" s="40"/>
      <c r="BIX98" s="40"/>
      <c r="BIY98" s="40"/>
      <c r="BIZ98" s="40"/>
      <c r="BJA98" s="40"/>
      <c r="BJB98" s="40"/>
      <c r="BJC98" s="40"/>
      <c r="BJD98" s="40"/>
      <c r="BJE98" s="40"/>
      <c r="BJF98" s="40"/>
      <c r="BJG98" s="40"/>
      <c r="BJH98" s="40"/>
      <c r="BJI98" s="40"/>
      <c r="BJJ98" s="40"/>
      <c r="BJK98" s="40"/>
      <c r="BJL98" s="40"/>
      <c r="BJM98" s="40"/>
      <c r="BJN98" s="40"/>
      <c r="BJO98" s="40"/>
      <c r="BJP98" s="40"/>
      <c r="BJQ98" s="40"/>
      <c r="BJR98" s="40"/>
      <c r="BJS98" s="40"/>
      <c r="BJT98" s="40"/>
      <c r="BJU98" s="40"/>
      <c r="BJV98" s="40"/>
      <c r="BJW98" s="40"/>
      <c r="BJX98" s="40"/>
      <c r="BJY98" s="40"/>
      <c r="BJZ98" s="40"/>
      <c r="BKA98" s="40"/>
      <c r="BKB98" s="40"/>
      <c r="BKC98" s="40"/>
      <c r="BKD98" s="40"/>
      <c r="BKE98" s="40"/>
      <c r="BKF98" s="40"/>
      <c r="BKG98" s="40"/>
      <c r="BKH98" s="40"/>
      <c r="BKI98" s="40"/>
      <c r="BKJ98" s="40"/>
      <c r="BKK98" s="40"/>
      <c r="BKL98" s="40"/>
      <c r="BKM98" s="40"/>
      <c r="BKN98" s="40"/>
      <c r="BKO98" s="40"/>
      <c r="BKP98" s="40"/>
      <c r="BKQ98" s="40"/>
      <c r="BKR98" s="40"/>
      <c r="BKS98" s="40"/>
      <c r="BKT98" s="40"/>
      <c r="BKU98" s="40"/>
      <c r="BKV98" s="40"/>
      <c r="BKW98" s="40"/>
      <c r="BKX98" s="40"/>
      <c r="BKY98" s="40"/>
      <c r="BKZ98" s="40"/>
      <c r="BLA98" s="40"/>
      <c r="BLB98" s="40"/>
      <c r="BLC98" s="40"/>
      <c r="BLD98" s="40"/>
      <c r="BLE98" s="40"/>
      <c r="BLF98" s="40"/>
      <c r="BLG98" s="40"/>
      <c r="BLH98" s="40"/>
      <c r="BLI98" s="40"/>
      <c r="BLJ98" s="40"/>
      <c r="BLK98" s="40"/>
      <c r="BLL98" s="40"/>
      <c r="BLM98" s="40"/>
      <c r="BLN98" s="40"/>
      <c r="BLO98" s="40"/>
      <c r="BLP98" s="40"/>
      <c r="BLQ98" s="40"/>
      <c r="BLR98" s="40"/>
      <c r="BLS98" s="40"/>
      <c r="BLT98" s="40"/>
      <c r="BLU98" s="40"/>
      <c r="BLV98" s="40"/>
      <c r="BLW98" s="40"/>
      <c r="BLX98" s="40"/>
      <c r="BLY98" s="40"/>
      <c r="BLZ98" s="40"/>
      <c r="BMA98" s="40"/>
      <c r="BMB98" s="40"/>
      <c r="BMC98" s="40"/>
      <c r="BMD98" s="40"/>
      <c r="BME98" s="40"/>
      <c r="BMF98" s="40"/>
      <c r="BMG98" s="40"/>
      <c r="BMH98" s="40"/>
      <c r="BMI98" s="40"/>
      <c r="BMJ98" s="40"/>
      <c r="BMK98" s="40"/>
      <c r="BML98" s="40"/>
      <c r="BMM98" s="40"/>
      <c r="BMN98" s="40"/>
      <c r="BMO98" s="40"/>
      <c r="BMP98" s="40"/>
      <c r="BMQ98" s="40"/>
      <c r="BMR98" s="40"/>
      <c r="BMS98" s="40"/>
      <c r="BMT98" s="40"/>
      <c r="BMU98" s="40"/>
      <c r="BMV98" s="40"/>
      <c r="BMW98" s="40"/>
      <c r="BMX98" s="40"/>
      <c r="BMY98" s="40"/>
      <c r="BMZ98" s="40"/>
      <c r="BNA98" s="40"/>
      <c r="BNB98" s="40"/>
      <c r="BNC98" s="40"/>
      <c r="BND98" s="40"/>
      <c r="BNE98" s="40"/>
      <c r="BNF98" s="40"/>
      <c r="BNG98" s="40"/>
      <c r="BNH98" s="40"/>
      <c r="BNI98" s="40"/>
      <c r="BNJ98" s="40"/>
      <c r="BNK98" s="40"/>
      <c r="BNL98" s="40"/>
      <c r="BNM98" s="40"/>
      <c r="BNN98" s="40"/>
      <c r="BNO98" s="40"/>
      <c r="BNP98" s="40"/>
      <c r="BNQ98" s="40"/>
      <c r="BNR98" s="40"/>
      <c r="BNS98" s="40"/>
      <c r="BNT98" s="40"/>
      <c r="BNU98" s="40"/>
      <c r="BNV98" s="40"/>
      <c r="BNW98" s="40"/>
      <c r="BNX98" s="40"/>
      <c r="BNY98" s="40"/>
      <c r="BNZ98" s="40"/>
      <c r="BOA98" s="40"/>
      <c r="BOB98" s="40"/>
      <c r="BOC98" s="40"/>
      <c r="BOD98" s="40"/>
      <c r="BOE98" s="40"/>
      <c r="BOF98" s="40"/>
      <c r="BOG98" s="40"/>
      <c r="BOH98" s="40"/>
      <c r="BOI98" s="40"/>
      <c r="BOJ98" s="40"/>
      <c r="BOK98" s="40"/>
      <c r="BOL98" s="40"/>
      <c r="BOM98" s="40"/>
      <c r="BON98" s="40"/>
      <c r="BOO98" s="40"/>
      <c r="BOP98" s="40"/>
      <c r="BOQ98" s="40"/>
      <c r="BOR98" s="40"/>
      <c r="BOS98" s="40"/>
      <c r="BOT98" s="40"/>
      <c r="BOU98" s="40"/>
      <c r="BOV98" s="40"/>
      <c r="BOW98" s="40"/>
      <c r="BOX98" s="40"/>
      <c r="BOY98" s="40"/>
      <c r="BOZ98" s="40"/>
      <c r="BPA98" s="40"/>
      <c r="BPB98" s="40"/>
      <c r="BPC98" s="40"/>
      <c r="BPD98" s="40"/>
      <c r="BPE98" s="40"/>
      <c r="BPF98" s="40"/>
      <c r="BPG98" s="40"/>
      <c r="BPH98" s="40"/>
      <c r="BPI98" s="40"/>
      <c r="BPJ98" s="40"/>
      <c r="BPK98" s="40"/>
      <c r="BPL98" s="40"/>
      <c r="BPM98" s="40"/>
      <c r="BPN98" s="40"/>
      <c r="BPO98" s="40"/>
      <c r="BPP98" s="40"/>
      <c r="BPQ98" s="40"/>
      <c r="BPR98" s="40"/>
      <c r="BPS98" s="40"/>
      <c r="BPT98" s="40"/>
      <c r="BPU98" s="40"/>
      <c r="BPV98" s="40"/>
      <c r="BPW98" s="40"/>
      <c r="BPX98" s="40"/>
      <c r="BPY98" s="40"/>
      <c r="BPZ98" s="40"/>
      <c r="BQA98" s="40"/>
      <c r="BQB98" s="40"/>
      <c r="BQC98" s="40"/>
      <c r="BQD98" s="40"/>
      <c r="BQE98" s="40"/>
      <c r="BQF98" s="40"/>
      <c r="BQG98" s="40"/>
      <c r="BQH98" s="40"/>
      <c r="BQI98" s="40"/>
      <c r="BQJ98" s="40"/>
      <c r="BQK98" s="40"/>
      <c r="BQL98" s="40"/>
      <c r="BQM98" s="40"/>
      <c r="BQN98" s="40"/>
      <c r="BQO98" s="40"/>
      <c r="BQP98" s="40"/>
      <c r="BQQ98" s="40"/>
      <c r="BQR98" s="40"/>
      <c r="BQS98" s="40"/>
      <c r="BQT98" s="40"/>
      <c r="BQU98" s="40"/>
      <c r="BQV98" s="40"/>
      <c r="BQW98" s="40"/>
      <c r="BQX98" s="40"/>
      <c r="BQY98" s="40"/>
      <c r="BQZ98" s="40"/>
      <c r="BRA98" s="40"/>
      <c r="BRB98" s="40"/>
      <c r="BRC98" s="40"/>
      <c r="BRD98" s="40"/>
      <c r="BRE98" s="40"/>
      <c r="BRF98" s="40"/>
      <c r="BRG98" s="40"/>
      <c r="BRH98" s="40"/>
      <c r="BRI98" s="40"/>
      <c r="BRJ98" s="40"/>
      <c r="BRK98" s="40"/>
      <c r="BRL98" s="40"/>
      <c r="BRM98" s="40"/>
      <c r="BRN98" s="40"/>
      <c r="BRO98" s="40"/>
      <c r="BRP98" s="40"/>
      <c r="BRQ98" s="40"/>
      <c r="BRR98" s="40"/>
      <c r="BRS98" s="40"/>
      <c r="BRT98" s="40"/>
      <c r="BRU98" s="40"/>
      <c r="BRV98" s="40"/>
      <c r="BRW98" s="40"/>
      <c r="BRX98" s="40"/>
      <c r="BRY98" s="40"/>
      <c r="BRZ98" s="40"/>
      <c r="BSA98" s="40"/>
      <c r="BSB98" s="40"/>
      <c r="BSC98" s="40"/>
      <c r="BSD98" s="40"/>
      <c r="BSE98" s="40"/>
      <c r="BSF98" s="40"/>
      <c r="BSG98" s="40"/>
      <c r="BSH98" s="40"/>
      <c r="BSI98" s="40"/>
      <c r="BSJ98" s="40"/>
      <c r="BSK98" s="40"/>
      <c r="BSL98" s="40"/>
      <c r="BSM98" s="40"/>
      <c r="BSN98" s="40"/>
      <c r="BSO98" s="40"/>
      <c r="BSP98" s="40"/>
      <c r="BSQ98" s="40"/>
      <c r="BSR98" s="40"/>
      <c r="BSS98" s="40"/>
      <c r="BST98" s="40"/>
      <c r="BSU98" s="40"/>
      <c r="BSV98" s="40"/>
      <c r="BSW98" s="40"/>
      <c r="BSX98" s="40"/>
      <c r="BSY98" s="40"/>
      <c r="BSZ98" s="40"/>
      <c r="BTA98" s="40"/>
      <c r="BTB98" s="40"/>
      <c r="BTC98" s="40"/>
      <c r="BTD98" s="40"/>
      <c r="BTE98" s="40"/>
      <c r="BTF98" s="40"/>
      <c r="BTG98" s="40"/>
      <c r="BTH98" s="40"/>
      <c r="BTI98" s="40"/>
      <c r="BTJ98" s="40"/>
      <c r="BTK98" s="40"/>
      <c r="BTL98" s="40"/>
      <c r="BTM98" s="40"/>
      <c r="BTN98" s="40"/>
      <c r="BTO98" s="40"/>
      <c r="BTP98" s="40"/>
      <c r="BTQ98" s="40"/>
      <c r="BTR98" s="40"/>
      <c r="BTS98" s="40"/>
      <c r="BTT98" s="40"/>
      <c r="BTU98" s="40"/>
      <c r="BTV98" s="40"/>
      <c r="BTW98" s="40"/>
      <c r="BTX98" s="40"/>
      <c r="BTY98" s="40"/>
    </row>
    <row r="99" spans="1:1897" s="3" customFormat="1" ht="11.25" customHeight="1" x14ac:dyDescent="0.2">
      <c r="B99" s="5" t="s">
        <v>457</v>
      </c>
      <c r="C99" s="2" t="s">
        <v>30</v>
      </c>
      <c r="D99" s="5" t="s">
        <v>108</v>
      </c>
      <c r="E99" s="5" t="s">
        <v>18</v>
      </c>
      <c r="F99" s="5" t="s">
        <v>19</v>
      </c>
      <c r="G99" s="23">
        <v>14000</v>
      </c>
      <c r="H99" s="36">
        <v>0</v>
      </c>
      <c r="I99" s="23">
        <v>25</v>
      </c>
      <c r="J99" s="23">
        <v>401.8</v>
      </c>
      <c r="K99" s="23">
        <v>425.6</v>
      </c>
      <c r="L99" s="23">
        <v>992.6</v>
      </c>
      <c r="M99" s="23">
        <v>994</v>
      </c>
      <c r="N99" s="23">
        <v>161</v>
      </c>
      <c r="O99" s="23">
        <v>100</v>
      </c>
      <c r="P99" s="23">
        <f>H99+I99+J99+K99+O99</f>
        <v>952.40000000000009</v>
      </c>
      <c r="Q99" s="23">
        <f t="shared" si="14"/>
        <v>13047.6</v>
      </c>
      <c r="R99" s="16"/>
      <c r="S99" s="16"/>
    </row>
    <row r="100" spans="1:1897" s="3" customFormat="1" ht="12.75" x14ac:dyDescent="0.2">
      <c r="A100" s="20"/>
      <c r="B100" s="6" t="s">
        <v>405</v>
      </c>
      <c r="C100" s="2" t="s">
        <v>30</v>
      </c>
      <c r="D100" s="2" t="s">
        <v>245</v>
      </c>
      <c r="E100" s="2" t="s">
        <v>18</v>
      </c>
      <c r="F100" s="2" t="s">
        <v>22</v>
      </c>
      <c r="G100" s="24">
        <v>18000</v>
      </c>
      <c r="H100" s="36">
        <v>0</v>
      </c>
      <c r="I100" s="24">
        <v>25</v>
      </c>
      <c r="J100" s="24">
        <v>516.6</v>
      </c>
      <c r="K100" s="24">
        <v>547.20000000000005</v>
      </c>
      <c r="L100" s="24">
        <v>1276.2</v>
      </c>
      <c r="M100" s="24">
        <v>1278</v>
      </c>
      <c r="N100" s="24">
        <v>207</v>
      </c>
      <c r="O100" s="36">
        <v>0</v>
      </c>
      <c r="P100" s="23">
        <f>H100+I100+J100+K100+O100</f>
        <v>1088.8000000000002</v>
      </c>
      <c r="Q100" s="23">
        <f t="shared" si="14"/>
        <v>16911.2</v>
      </c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/>
      <c r="BS100" s="20"/>
      <c r="BT100" s="20"/>
      <c r="BU100" s="20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20"/>
      <c r="CY100" s="20"/>
      <c r="CZ100" s="20"/>
      <c r="DA100" s="20"/>
      <c r="DB100" s="20"/>
      <c r="DC100" s="20"/>
      <c r="DD100" s="20"/>
      <c r="DE100" s="20"/>
      <c r="DF100" s="20"/>
      <c r="DG100" s="20"/>
      <c r="DH100" s="20"/>
      <c r="DI100" s="20"/>
      <c r="DJ100" s="20"/>
      <c r="DK100" s="20"/>
      <c r="DL100" s="20"/>
      <c r="DM100" s="20"/>
      <c r="DN100" s="20"/>
      <c r="DO100" s="20"/>
      <c r="DP100" s="20"/>
      <c r="DQ100" s="20"/>
      <c r="DR100" s="20"/>
      <c r="DS100" s="20"/>
      <c r="DT100" s="20"/>
      <c r="DU100" s="20"/>
      <c r="DV100" s="20"/>
      <c r="DW100" s="20"/>
      <c r="DX100" s="20"/>
      <c r="DY100" s="20"/>
      <c r="DZ100" s="20"/>
      <c r="EA100" s="20"/>
      <c r="EB100" s="20"/>
      <c r="EC100" s="20"/>
      <c r="ED100" s="20"/>
      <c r="EE100" s="20"/>
      <c r="EF100" s="20"/>
      <c r="EG100" s="20"/>
      <c r="EH100" s="20"/>
      <c r="EI100" s="20"/>
      <c r="EJ100" s="20"/>
      <c r="EK100" s="20"/>
      <c r="EL100" s="20"/>
      <c r="EM100" s="20"/>
      <c r="EN100" s="20"/>
      <c r="EO100" s="20"/>
      <c r="EP100" s="20"/>
      <c r="EQ100" s="20"/>
      <c r="ER100" s="20"/>
      <c r="ES100" s="20"/>
      <c r="ET100" s="20"/>
      <c r="EU100" s="20"/>
      <c r="EV100" s="20"/>
      <c r="EW100" s="20"/>
      <c r="EX100" s="20"/>
      <c r="EY100" s="20"/>
      <c r="EZ100" s="20"/>
      <c r="FA100" s="20"/>
      <c r="FB100" s="20"/>
      <c r="FC100" s="20"/>
      <c r="FD100" s="20"/>
      <c r="FE100" s="20"/>
      <c r="FF100" s="20"/>
      <c r="FG100" s="20"/>
      <c r="FH100" s="20"/>
      <c r="FI100" s="20"/>
      <c r="FJ100" s="20"/>
      <c r="FK100" s="20"/>
      <c r="FL100" s="20"/>
      <c r="FM100" s="20"/>
      <c r="FN100" s="20"/>
      <c r="FO100" s="20"/>
      <c r="FP100" s="20"/>
      <c r="FQ100" s="20"/>
      <c r="FR100" s="20"/>
      <c r="FS100" s="20"/>
      <c r="FT100" s="20"/>
      <c r="FU100" s="20"/>
      <c r="FV100" s="20"/>
      <c r="FW100" s="20"/>
      <c r="FX100" s="20"/>
      <c r="FY100" s="20"/>
      <c r="FZ100" s="20"/>
      <c r="GA100" s="20"/>
      <c r="GB100" s="20"/>
      <c r="GC100" s="20"/>
      <c r="GD100" s="20"/>
      <c r="GE100" s="20"/>
      <c r="GF100" s="20"/>
      <c r="GG100" s="20"/>
      <c r="GH100" s="20"/>
      <c r="GI100" s="20"/>
      <c r="GJ100" s="20"/>
      <c r="GK100" s="20"/>
      <c r="GL100" s="20"/>
      <c r="GM100" s="20"/>
      <c r="GN100" s="20"/>
      <c r="GO100" s="20"/>
      <c r="GP100" s="20"/>
      <c r="GQ100" s="20"/>
      <c r="GR100" s="20"/>
      <c r="GS100" s="20"/>
      <c r="GT100" s="20"/>
      <c r="GU100" s="20"/>
      <c r="GV100" s="20"/>
      <c r="GW100" s="20"/>
      <c r="GX100" s="20"/>
      <c r="GY100" s="20"/>
      <c r="GZ100" s="20"/>
      <c r="HA100" s="20"/>
      <c r="HB100" s="20"/>
      <c r="HC100" s="20"/>
      <c r="HD100" s="20"/>
      <c r="HE100" s="20"/>
      <c r="HF100" s="20"/>
      <c r="HG100" s="20"/>
      <c r="HH100" s="20"/>
      <c r="HI100" s="20"/>
      <c r="HJ100" s="20"/>
      <c r="HK100" s="20"/>
      <c r="HL100" s="20"/>
      <c r="HM100" s="20"/>
      <c r="HN100" s="20"/>
      <c r="HO100" s="20"/>
      <c r="HP100" s="20"/>
      <c r="HQ100" s="20"/>
      <c r="HR100" s="20"/>
      <c r="HS100" s="20"/>
      <c r="HT100" s="20"/>
      <c r="HU100" s="20"/>
      <c r="HV100" s="20"/>
      <c r="HW100" s="20"/>
      <c r="HX100" s="20"/>
      <c r="HY100" s="20"/>
      <c r="HZ100" s="20"/>
      <c r="IA100" s="20"/>
      <c r="IB100" s="20"/>
      <c r="IC100" s="20"/>
      <c r="ID100" s="20"/>
      <c r="IE100" s="20"/>
      <c r="IF100" s="20"/>
      <c r="IG100" s="20"/>
      <c r="IH100" s="20"/>
      <c r="II100" s="20"/>
      <c r="IJ100" s="20"/>
      <c r="IK100" s="20"/>
      <c r="IL100" s="20"/>
      <c r="IM100" s="20"/>
      <c r="IN100" s="20"/>
      <c r="IO100" s="20"/>
      <c r="IP100" s="20"/>
      <c r="IQ100" s="20"/>
      <c r="IR100" s="20"/>
      <c r="IS100" s="20"/>
      <c r="IT100" s="20"/>
      <c r="IU100" s="20"/>
      <c r="IV100" s="20"/>
      <c r="IW100" s="20"/>
      <c r="IX100" s="20"/>
      <c r="IY100" s="20"/>
      <c r="IZ100" s="20"/>
      <c r="JA100" s="20"/>
      <c r="JB100" s="20"/>
      <c r="JC100" s="20"/>
      <c r="JD100" s="20"/>
      <c r="JE100" s="20"/>
      <c r="JF100" s="20"/>
      <c r="JG100" s="20"/>
      <c r="JH100" s="20"/>
      <c r="JI100" s="20"/>
      <c r="JJ100" s="20"/>
      <c r="JK100" s="20"/>
      <c r="JL100" s="20"/>
      <c r="JM100" s="20"/>
      <c r="JN100" s="20"/>
      <c r="JO100" s="20"/>
      <c r="JP100" s="20"/>
      <c r="JQ100" s="20"/>
      <c r="JR100" s="20"/>
      <c r="JS100" s="20"/>
      <c r="JT100" s="20"/>
      <c r="JU100" s="20"/>
      <c r="JV100" s="20"/>
      <c r="JW100" s="20"/>
      <c r="JX100" s="20"/>
      <c r="JY100" s="20"/>
      <c r="JZ100" s="20"/>
      <c r="KA100" s="20"/>
      <c r="KB100" s="20"/>
      <c r="KC100" s="20"/>
      <c r="KD100" s="20"/>
      <c r="KE100" s="20"/>
      <c r="KF100" s="20"/>
      <c r="KG100" s="20"/>
      <c r="KH100" s="20"/>
      <c r="KI100" s="20"/>
      <c r="KJ100" s="20"/>
      <c r="KK100" s="20"/>
      <c r="KL100" s="20"/>
      <c r="KM100" s="20"/>
      <c r="KN100" s="20"/>
      <c r="KO100" s="20"/>
      <c r="KP100" s="20"/>
      <c r="KQ100" s="20"/>
      <c r="KR100" s="20"/>
      <c r="KS100" s="20"/>
      <c r="KT100" s="20"/>
      <c r="KU100" s="20"/>
      <c r="KV100" s="20"/>
      <c r="KW100" s="20"/>
      <c r="KX100" s="20"/>
      <c r="KY100" s="20"/>
      <c r="KZ100" s="20"/>
      <c r="LA100" s="20"/>
      <c r="LB100" s="20"/>
      <c r="LC100" s="20"/>
      <c r="LD100" s="20"/>
      <c r="LE100" s="20"/>
      <c r="LF100" s="20"/>
      <c r="LG100" s="20"/>
      <c r="LH100" s="20"/>
      <c r="LI100" s="20"/>
      <c r="LJ100" s="20"/>
      <c r="LK100" s="20"/>
      <c r="LL100" s="20"/>
      <c r="LM100" s="20"/>
      <c r="LN100" s="20"/>
      <c r="LO100" s="20"/>
      <c r="LP100" s="20"/>
      <c r="LQ100" s="20"/>
      <c r="LR100" s="20"/>
      <c r="LS100" s="20"/>
      <c r="LT100" s="20"/>
      <c r="LU100" s="20"/>
      <c r="LV100" s="20"/>
      <c r="LW100" s="20"/>
      <c r="LX100" s="20"/>
      <c r="LY100" s="20"/>
      <c r="LZ100" s="20"/>
      <c r="MA100" s="20"/>
      <c r="MB100" s="20"/>
      <c r="MC100" s="20"/>
      <c r="MD100" s="20"/>
      <c r="ME100" s="20"/>
      <c r="MF100" s="20"/>
      <c r="MG100" s="20"/>
      <c r="MH100" s="20"/>
      <c r="MI100" s="20"/>
      <c r="MJ100" s="20"/>
      <c r="MK100" s="20"/>
      <c r="ML100" s="20"/>
      <c r="MM100" s="20"/>
      <c r="MN100" s="20"/>
      <c r="MO100" s="20"/>
      <c r="MP100" s="20"/>
      <c r="MQ100" s="20"/>
      <c r="MR100" s="20"/>
      <c r="MS100" s="20"/>
      <c r="MT100" s="20"/>
      <c r="MU100" s="20"/>
      <c r="MV100" s="20"/>
      <c r="MW100" s="20"/>
      <c r="MX100" s="20"/>
      <c r="MY100" s="20"/>
      <c r="MZ100" s="20"/>
      <c r="NA100" s="20"/>
      <c r="NB100" s="20"/>
      <c r="NC100" s="20"/>
      <c r="ND100" s="20"/>
      <c r="NE100" s="20"/>
      <c r="NF100" s="20"/>
      <c r="NG100" s="20"/>
      <c r="NH100" s="20"/>
      <c r="NI100" s="20"/>
      <c r="NJ100" s="20"/>
      <c r="NK100" s="20"/>
      <c r="NL100" s="20"/>
      <c r="NM100" s="20"/>
      <c r="NN100" s="20"/>
      <c r="NO100" s="20"/>
      <c r="NP100" s="20"/>
      <c r="NQ100" s="20"/>
      <c r="NR100" s="20"/>
      <c r="NS100" s="20"/>
      <c r="NT100" s="20"/>
      <c r="NU100" s="20"/>
      <c r="NV100" s="20"/>
      <c r="NW100" s="20"/>
      <c r="NX100" s="20"/>
      <c r="NY100" s="20"/>
      <c r="NZ100" s="20"/>
      <c r="OA100" s="20"/>
      <c r="OB100" s="20"/>
      <c r="OC100" s="20"/>
      <c r="OD100" s="20"/>
      <c r="OE100" s="20"/>
      <c r="OF100" s="20"/>
      <c r="OG100" s="20"/>
      <c r="OH100" s="20"/>
      <c r="OI100" s="20"/>
      <c r="OJ100" s="20"/>
      <c r="OK100" s="20"/>
      <c r="OL100" s="20"/>
      <c r="OM100" s="20"/>
      <c r="ON100" s="20"/>
      <c r="OO100" s="20"/>
      <c r="OP100" s="20"/>
      <c r="OQ100" s="20"/>
      <c r="OR100" s="20"/>
      <c r="OS100" s="20"/>
      <c r="OT100" s="20"/>
      <c r="OU100" s="20"/>
      <c r="OV100" s="20"/>
      <c r="OW100" s="20"/>
      <c r="OX100" s="20"/>
      <c r="OY100" s="20"/>
      <c r="OZ100" s="20"/>
      <c r="PA100" s="20"/>
      <c r="PB100" s="20"/>
      <c r="PC100" s="20"/>
      <c r="PD100" s="20"/>
      <c r="PE100" s="20"/>
      <c r="PF100" s="20"/>
      <c r="PG100" s="20"/>
      <c r="PH100" s="20"/>
      <c r="PI100" s="20"/>
      <c r="PJ100" s="20"/>
      <c r="PK100" s="20"/>
      <c r="PL100" s="20"/>
      <c r="PM100" s="20"/>
      <c r="PN100" s="20"/>
      <c r="PO100" s="20"/>
      <c r="PP100" s="20"/>
      <c r="PQ100" s="20"/>
      <c r="PR100" s="20"/>
      <c r="PS100" s="20"/>
      <c r="PT100" s="20"/>
      <c r="PU100" s="20"/>
      <c r="PV100" s="20"/>
      <c r="PW100" s="20"/>
      <c r="PX100" s="20"/>
      <c r="PY100" s="20"/>
      <c r="PZ100" s="20"/>
      <c r="QA100" s="20"/>
      <c r="QB100" s="20"/>
      <c r="QC100" s="20"/>
      <c r="QD100" s="20"/>
      <c r="QE100" s="20"/>
      <c r="QF100" s="20"/>
      <c r="QG100" s="20"/>
      <c r="QH100" s="20"/>
      <c r="QI100" s="20"/>
      <c r="QJ100" s="20"/>
      <c r="QK100" s="20"/>
      <c r="QL100" s="20"/>
      <c r="QM100" s="20"/>
      <c r="QN100" s="20"/>
      <c r="QO100" s="20"/>
      <c r="QP100" s="20"/>
      <c r="QQ100" s="20"/>
      <c r="QR100" s="20"/>
      <c r="QS100" s="20"/>
      <c r="QT100" s="20"/>
      <c r="QU100" s="20"/>
      <c r="QV100" s="20"/>
      <c r="QW100" s="20"/>
      <c r="QX100" s="20"/>
      <c r="QY100" s="20"/>
      <c r="QZ100" s="20"/>
      <c r="RA100" s="20"/>
      <c r="RB100" s="20"/>
      <c r="RC100" s="20"/>
      <c r="RD100" s="20"/>
      <c r="RE100" s="20"/>
      <c r="RF100" s="20"/>
      <c r="RG100" s="20"/>
      <c r="RH100" s="20"/>
      <c r="RI100" s="20"/>
      <c r="RJ100" s="20"/>
      <c r="RK100" s="20"/>
      <c r="RL100" s="20"/>
      <c r="RM100" s="20"/>
      <c r="RN100" s="20"/>
      <c r="RO100" s="20"/>
      <c r="RP100" s="20"/>
      <c r="RQ100" s="20"/>
      <c r="RR100" s="20"/>
      <c r="RS100" s="20"/>
      <c r="RT100" s="20"/>
      <c r="RU100" s="20"/>
      <c r="RV100" s="20"/>
      <c r="RW100" s="20"/>
      <c r="RX100" s="20"/>
      <c r="RY100" s="20"/>
      <c r="RZ100" s="20"/>
      <c r="SA100" s="20"/>
      <c r="SB100" s="20"/>
      <c r="SC100" s="20"/>
      <c r="SD100" s="20"/>
      <c r="SE100" s="20"/>
      <c r="SF100" s="20"/>
      <c r="SG100" s="20"/>
      <c r="SH100" s="20"/>
      <c r="SI100" s="20"/>
      <c r="SJ100" s="20"/>
      <c r="SK100" s="20"/>
      <c r="SL100" s="20"/>
      <c r="SM100" s="20"/>
      <c r="SN100" s="20"/>
      <c r="SO100" s="20"/>
      <c r="SP100" s="20"/>
      <c r="SQ100" s="20"/>
      <c r="SR100" s="20"/>
      <c r="SS100" s="20"/>
      <c r="ST100" s="20"/>
      <c r="SU100" s="20"/>
      <c r="SV100" s="20"/>
      <c r="SW100" s="20"/>
      <c r="SX100" s="20"/>
      <c r="SY100" s="20"/>
      <c r="SZ100" s="20"/>
      <c r="TA100" s="20"/>
      <c r="TB100" s="20"/>
      <c r="TC100" s="20"/>
      <c r="TD100" s="20"/>
      <c r="TE100" s="20"/>
      <c r="TF100" s="20"/>
      <c r="TG100" s="20"/>
      <c r="TH100" s="20"/>
      <c r="TI100" s="20"/>
      <c r="TJ100" s="20"/>
      <c r="TK100" s="20"/>
      <c r="TL100" s="20"/>
      <c r="TM100" s="20"/>
      <c r="TN100" s="20"/>
      <c r="TO100" s="20"/>
      <c r="TP100" s="20"/>
      <c r="TQ100" s="20"/>
      <c r="TR100" s="20"/>
      <c r="TS100" s="20"/>
      <c r="TT100" s="20"/>
      <c r="TU100" s="20"/>
      <c r="TV100" s="20"/>
      <c r="TW100" s="20"/>
      <c r="TX100" s="20"/>
      <c r="TY100" s="20"/>
      <c r="TZ100" s="20"/>
      <c r="UA100" s="20"/>
      <c r="UB100" s="20"/>
      <c r="UC100" s="20"/>
      <c r="UD100" s="20"/>
      <c r="UE100" s="20"/>
      <c r="UF100" s="20"/>
      <c r="UG100" s="20"/>
      <c r="UH100" s="20"/>
      <c r="UI100" s="20"/>
      <c r="UJ100" s="20"/>
      <c r="UK100" s="20"/>
      <c r="UL100" s="20"/>
      <c r="UM100" s="20"/>
      <c r="UN100" s="20"/>
      <c r="UO100" s="20"/>
      <c r="UP100" s="20"/>
      <c r="UQ100" s="20"/>
      <c r="UR100" s="20"/>
      <c r="US100" s="20"/>
      <c r="UT100" s="20"/>
      <c r="UU100" s="20"/>
      <c r="UV100" s="20"/>
      <c r="UW100" s="20"/>
      <c r="UX100" s="20"/>
      <c r="UY100" s="20"/>
      <c r="UZ100" s="20"/>
      <c r="VA100" s="20"/>
      <c r="VB100" s="20"/>
      <c r="VC100" s="20"/>
      <c r="VD100" s="20"/>
      <c r="VE100" s="20"/>
      <c r="VF100" s="20"/>
      <c r="VG100" s="20"/>
      <c r="VH100" s="20"/>
      <c r="VI100" s="20"/>
      <c r="VJ100" s="20"/>
      <c r="VK100" s="20"/>
      <c r="VL100" s="20"/>
      <c r="VM100" s="20"/>
      <c r="VN100" s="20"/>
      <c r="VO100" s="20"/>
      <c r="VP100" s="20"/>
      <c r="VQ100" s="20"/>
      <c r="VR100" s="20"/>
      <c r="VS100" s="20"/>
      <c r="VT100" s="20"/>
      <c r="VU100" s="20"/>
      <c r="VV100" s="20"/>
      <c r="VW100" s="20"/>
      <c r="VX100" s="20"/>
      <c r="VY100" s="20"/>
      <c r="VZ100" s="20"/>
      <c r="WA100" s="20"/>
      <c r="WB100" s="20"/>
      <c r="WC100" s="20"/>
      <c r="WD100" s="20"/>
      <c r="WE100" s="20"/>
      <c r="WF100" s="20"/>
      <c r="WG100" s="20"/>
      <c r="WH100" s="20"/>
      <c r="WI100" s="20"/>
      <c r="WJ100" s="20"/>
      <c r="WK100" s="20"/>
      <c r="WL100" s="20"/>
      <c r="WM100" s="20"/>
      <c r="WN100" s="20"/>
      <c r="WO100" s="20"/>
      <c r="WP100" s="20"/>
      <c r="WQ100" s="20"/>
      <c r="WR100" s="20"/>
      <c r="WS100" s="20"/>
      <c r="WT100" s="20"/>
      <c r="WU100" s="20"/>
      <c r="WV100" s="20"/>
      <c r="WW100" s="20"/>
      <c r="WX100" s="20"/>
      <c r="WY100" s="20"/>
      <c r="WZ100" s="20"/>
      <c r="XA100" s="20"/>
      <c r="XB100" s="20"/>
      <c r="XC100" s="20"/>
      <c r="XD100" s="20"/>
      <c r="XE100" s="20"/>
      <c r="XF100" s="20"/>
      <c r="XG100" s="20"/>
      <c r="XH100" s="20"/>
      <c r="XI100" s="20"/>
      <c r="XJ100" s="20"/>
      <c r="XK100" s="20"/>
      <c r="XL100" s="20"/>
      <c r="XM100" s="20"/>
      <c r="XN100" s="20"/>
      <c r="XO100" s="20"/>
      <c r="XP100" s="20"/>
      <c r="XQ100" s="20"/>
      <c r="XR100" s="20"/>
      <c r="XS100" s="20"/>
      <c r="XT100" s="20"/>
      <c r="XU100" s="20"/>
      <c r="XV100" s="20"/>
      <c r="XW100" s="20"/>
      <c r="XX100" s="20"/>
      <c r="XY100" s="20"/>
      <c r="XZ100" s="20"/>
      <c r="YA100" s="20"/>
      <c r="YB100" s="20"/>
      <c r="YC100" s="20"/>
      <c r="YD100" s="20"/>
      <c r="YE100" s="20"/>
      <c r="YF100" s="20"/>
      <c r="YG100" s="20"/>
      <c r="YH100" s="20"/>
      <c r="YI100" s="20"/>
      <c r="YJ100" s="20"/>
      <c r="YK100" s="20"/>
      <c r="YL100" s="20"/>
      <c r="YM100" s="20"/>
      <c r="YN100" s="20"/>
      <c r="YO100" s="20"/>
      <c r="YP100" s="20"/>
      <c r="YQ100" s="20"/>
      <c r="YR100" s="20"/>
      <c r="YS100" s="20"/>
      <c r="YT100" s="20"/>
      <c r="YU100" s="20"/>
      <c r="YV100" s="20"/>
      <c r="YW100" s="20"/>
      <c r="YX100" s="20"/>
      <c r="YY100" s="20"/>
      <c r="YZ100" s="20"/>
      <c r="ZA100" s="20"/>
      <c r="ZB100" s="20"/>
      <c r="ZC100" s="20"/>
      <c r="ZD100" s="20"/>
      <c r="ZE100" s="20"/>
      <c r="ZF100" s="20"/>
      <c r="ZG100" s="20"/>
      <c r="ZH100" s="20"/>
      <c r="ZI100" s="20"/>
      <c r="ZJ100" s="20"/>
      <c r="ZK100" s="20"/>
      <c r="ZL100" s="20"/>
      <c r="ZM100" s="20"/>
      <c r="ZN100" s="20"/>
      <c r="ZO100" s="20"/>
      <c r="ZP100" s="20"/>
      <c r="ZQ100" s="20"/>
      <c r="ZR100" s="20"/>
      <c r="ZS100" s="20"/>
      <c r="ZT100" s="20"/>
      <c r="ZU100" s="20"/>
      <c r="ZV100" s="20"/>
      <c r="ZW100" s="20"/>
      <c r="ZX100" s="20"/>
      <c r="ZY100" s="20"/>
      <c r="ZZ100" s="20"/>
      <c r="AAA100" s="20"/>
      <c r="AAB100" s="20"/>
      <c r="AAC100" s="20"/>
      <c r="AAD100" s="20"/>
      <c r="AAE100" s="20"/>
      <c r="AAF100" s="20"/>
      <c r="AAG100" s="20"/>
      <c r="AAH100" s="20"/>
      <c r="AAI100" s="20"/>
      <c r="AAJ100" s="20"/>
      <c r="AAK100" s="20"/>
      <c r="AAL100" s="20"/>
      <c r="AAM100" s="20"/>
      <c r="AAN100" s="20"/>
      <c r="AAO100" s="20"/>
      <c r="AAP100" s="20"/>
      <c r="AAQ100" s="20"/>
      <c r="AAR100" s="20"/>
      <c r="AAS100" s="20"/>
      <c r="AAT100" s="20"/>
      <c r="AAU100" s="20"/>
      <c r="AAV100" s="20"/>
      <c r="AAW100" s="20"/>
      <c r="AAX100" s="20"/>
      <c r="AAY100" s="20"/>
      <c r="AAZ100" s="20"/>
      <c r="ABA100" s="20"/>
      <c r="ABB100" s="20"/>
      <c r="ABC100" s="20"/>
      <c r="ABD100" s="20"/>
      <c r="ABE100" s="20"/>
      <c r="ABF100" s="20"/>
      <c r="ABG100" s="20"/>
      <c r="ABH100" s="20"/>
      <c r="ABI100" s="20"/>
      <c r="ABJ100" s="20"/>
      <c r="ABK100" s="20"/>
      <c r="ABL100" s="20"/>
      <c r="ABM100" s="20"/>
      <c r="ABN100" s="20"/>
      <c r="ABO100" s="20"/>
      <c r="ABP100" s="20"/>
      <c r="ABQ100" s="20"/>
      <c r="ABR100" s="20"/>
      <c r="ABS100" s="20"/>
      <c r="ABT100" s="20"/>
      <c r="ABU100" s="20"/>
      <c r="ABV100" s="20"/>
      <c r="ABW100" s="20"/>
      <c r="ABX100" s="20"/>
      <c r="ABY100" s="20"/>
      <c r="ABZ100" s="20"/>
      <c r="ACA100" s="20"/>
      <c r="ACB100" s="20"/>
      <c r="ACC100" s="20"/>
      <c r="ACD100" s="20"/>
      <c r="ACE100" s="20"/>
      <c r="ACF100" s="20"/>
      <c r="ACG100" s="20"/>
      <c r="ACH100" s="20"/>
      <c r="ACI100" s="20"/>
      <c r="ACJ100" s="20"/>
      <c r="ACK100" s="20"/>
      <c r="ACL100" s="20"/>
      <c r="ACM100" s="20"/>
      <c r="ACN100" s="20"/>
      <c r="ACO100" s="20"/>
      <c r="ACP100" s="20"/>
      <c r="ACQ100" s="20"/>
      <c r="ACR100" s="20"/>
      <c r="ACS100" s="20"/>
      <c r="ACT100" s="20"/>
      <c r="ACU100" s="20"/>
      <c r="ACV100" s="20"/>
      <c r="ACW100" s="20"/>
      <c r="ACX100" s="20"/>
      <c r="ACY100" s="20"/>
      <c r="ACZ100" s="20"/>
      <c r="ADA100" s="20"/>
      <c r="ADB100" s="20"/>
      <c r="ADC100" s="20"/>
      <c r="ADD100" s="20"/>
      <c r="ADE100" s="20"/>
      <c r="ADF100" s="20"/>
      <c r="ADG100" s="20"/>
      <c r="ADH100" s="20"/>
      <c r="ADI100" s="20"/>
      <c r="ADJ100" s="20"/>
      <c r="ADK100" s="20"/>
      <c r="ADL100" s="20"/>
      <c r="ADM100" s="20"/>
      <c r="ADN100" s="20"/>
      <c r="ADO100" s="20"/>
      <c r="ADP100" s="20"/>
      <c r="ADQ100" s="20"/>
      <c r="ADR100" s="20"/>
      <c r="ADS100" s="20"/>
      <c r="ADT100" s="20"/>
      <c r="ADU100" s="20"/>
      <c r="ADV100" s="20"/>
      <c r="ADW100" s="20"/>
      <c r="ADX100" s="20"/>
      <c r="ADY100" s="20"/>
      <c r="ADZ100" s="20"/>
      <c r="AEA100" s="20"/>
      <c r="AEB100" s="20"/>
      <c r="AEC100" s="20"/>
      <c r="AED100" s="20"/>
      <c r="AEE100" s="20"/>
      <c r="AEF100" s="20"/>
      <c r="AEG100" s="20"/>
      <c r="AEH100" s="20"/>
      <c r="AEI100" s="20"/>
      <c r="AEJ100" s="20"/>
      <c r="AEK100" s="20"/>
      <c r="AEL100" s="20"/>
      <c r="AEM100" s="20"/>
      <c r="AEN100" s="20"/>
      <c r="AEO100" s="20"/>
      <c r="AEP100" s="20"/>
      <c r="AEQ100" s="20"/>
      <c r="AER100" s="20"/>
      <c r="AES100" s="20"/>
      <c r="AET100" s="20"/>
      <c r="AEU100" s="20"/>
      <c r="AEV100" s="20"/>
      <c r="AEW100" s="20"/>
      <c r="AEX100" s="20"/>
      <c r="AEY100" s="20"/>
      <c r="AEZ100" s="20"/>
      <c r="AFA100" s="20"/>
      <c r="AFB100" s="20"/>
      <c r="AFC100" s="20"/>
      <c r="AFD100" s="20"/>
      <c r="AFE100" s="20"/>
      <c r="AFF100" s="20"/>
      <c r="AFG100" s="20"/>
      <c r="AFH100" s="20"/>
      <c r="AFI100" s="20"/>
      <c r="AFJ100" s="20"/>
      <c r="AFK100" s="20"/>
      <c r="AFL100" s="20"/>
      <c r="AFM100" s="20"/>
      <c r="AFN100" s="20"/>
      <c r="AFO100" s="20"/>
      <c r="AFP100" s="20"/>
      <c r="AFQ100" s="20"/>
      <c r="AFR100" s="20"/>
      <c r="AFS100" s="20"/>
      <c r="AFT100" s="20"/>
      <c r="AFU100" s="20"/>
      <c r="AFV100" s="20"/>
      <c r="AFW100" s="20"/>
      <c r="AFX100" s="20"/>
      <c r="AFY100" s="20"/>
      <c r="AFZ100" s="20"/>
      <c r="AGA100" s="20"/>
      <c r="AGB100" s="20"/>
      <c r="AGC100" s="20"/>
      <c r="AGD100" s="20"/>
      <c r="AGE100" s="20"/>
      <c r="AGF100" s="20"/>
      <c r="AGG100" s="20"/>
      <c r="AGH100" s="20"/>
      <c r="AGI100" s="20"/>
      <c r="AGJ100" s="20"/>
      <c r="AGK100" s="20"/>
      <c r="AGL100" s="20"/>
      <c r="AGM100" s="20"/>
      <c r="AGN100" s="20"/>
      <c r="AGO100" s="20"/>
      <c r="AGP100" s="20"/>
      <c r="AGQ100" s="20"/>
      <c r="AGR100" s="20"/>
      <c r="AGS100" s="20"/>
      <c r="AGT100" s="20"/>
      <c r="AGU100" s="20"/>
      <c r="AGV100" s="20"/>
      <c r="AGW100" s="20"/>
      <c r="AGX100" s="20"/>
      <c r="AGY100" s="20"/>
      <c r="AGZ100" s="20"/>
      <c r="AHA100" s="20"/>
      <c r="AHB100" s="20"/>
      <c r="AHC100" s="20"/>
      <c r="AHD100" s="20"/>
      <c r="AHE100" s="20"/>
      <c r="AHF100" s="20"/>
      <c r="AHG100" s="20"/>
      <c r="AHH100" s="20"/>
      <c r="AHI100" s="20"/>
      <c r="AHJ100" s="20"/>
      <c r="AHK100" s="20"/>
      <c r="AHL100" s="20"/>
      <c r="AHM100" s="20"/>
      <c r="AHN100" s="20"/>
      <c r="AHO100" s="20"/>
      <c r="AHP100" s="20"/>
      <c r="AHQ100" s="20"/>
      <c r="AHR100" s="20"/>
      <c r="AHS100" s="20"/>
      <c r="AHT100" s="20"/>
      <c r="AHU100" s="20"/>
      <c r="AHV100" s="20"/>
      <c r="AHW100" s="20"/>
      <c r="AHX100" s="20"/>
      <c r="AHY100" s="20"/>
      <c r="AHZ100" s="20"/>
      <c r="AIA100" s="20"/>
      <c r="AIB100" s="20"/>
      <c r="AIC100" s="20"/>
      <c r="AID100" s="20"/>
      <c r="AIE100" s="20"/>
      <c r="AIF100" s="20"/>
      <c r="AIG100" s="20"/>
      <c r="AIH100" s="20"/>
      <c r="AII100" s="20"/>
      <c r="AIJ100" s="20"/>
      <c r="AIK100" s="20"/>
      <c r="AIL100" s="20"/>
      <c r="AIM100" s="20"/>
      <c r="AIN100" s="20"/>
      <c r="AIO100" s="20"/>
      <c r="AIP100" s="20"/>
      <c r="AIQ100" s="20"/>
      <c r="AIR100" s="20"/>
      <c r="AIS100" s="20"/>
      <c r="AIT100" s="20"/>
      <c r="AIU100" s="20"/>
      <c r="AIV100" s="20"/>
      <c r="AIW100" s="20"/>
      <c r="AIX100" s="20"/>
      <c r="AIY100" s="20"/>
      <c r="AIZ100" s="20"/>
      <c r="AJA100" s="20"/>
      <c r="AJB100" s="20"/>
      <c r="AJC100" s="20"/>
      <c r="AJD100" s="20"/>
      <c r="AJE100" s="20"/>
      <c r="AJF100" s="20"/>
      <c r="AJG100" s="20"/>
      <c r="AJH100" s="20"/>
      <c r="AJI100" s="20"/>
      <c r="AJJ100" s="20"/>
      <c r="AJK100" s="20"/>
      <c r="AJL100" s="20"/>
      <c r="AJM100" s="20"/>
      <c r="AJN100" s="20"/>
      <c r="AJO100" s="20"/>
      <c r="AJP100" s="20"/>
      <c r="AJQ100" s="20"/>
      <c r="AJR100" s="20"/>
      <c r="AJS100" s="20"/>
      <c r="AJT100" s="20"/>
      <c r="AJU100" s="20"/>
      <c r="AJV100" s="20"/>
      <c r="AJW100" s="20"/>
      <c r="AJX100" s="20"/>
      <c r="AJY100" s="20"/>
      <c r="AJZ100" s="20"/>
      <c r="AKA100" s="20"/>
      <c r="AKB100" s="20"/>
      <c r="AKC100" s="20"/>
      <c r="AKD100" s="20"/>
      <c r="AKE100" s="20"/>
      <c r="AKF100" s="20"/>
      <c r="AKG100" s="20"/>
      <c r="AKH100" s="20"/>
      <c r="AKI100" s="20"/>
      <c r="AKJ100" s="20"/>
      <c r="AKK100" s="20"/>
      <c r="AKL100" s="20"/>
      <c r="AKM100" s="20"/>
      <c r="AKN100" s="20"/>
      <c r="AKO100" s="20"/>
      <c r="AKP100" s="20"/>
      <c r="AKQ100" s="20"/>
      <c r="AKR100" s="20"/>
      <c r="AKS100" s="20"/>
      <c r="AKT100" s="20"/>
      <c r="AKU100" s="20"/>
      <c r="AKV100" s="20"/>
      <c r="AKW100" s="20"/>
      <c r="AKX100" s="20"/>
      <c r="AKY100" s="20"/>
      <c r="AKZ100" s="20"/>
      <c r="ALA100" s="20"/>
      <c r="ALB100" s="20"/>
      <c r="ALC100" s="20"/>
      <c r="ALD100" s="20"/>
      <c r="ALE100" s="20"/>
      <c r="ALF100" s="20"/>
      <c r="ALG100" s="20"/>
      <c r="ALH100" s="20"/>
      <c r="ALI100" s="20"/>
      <c r="ALJ100" s="20"/>
      <c r="ALK100" s="20"/>
      <c r="ALL100" s="20"/>
      <c r="ALM100" s="20"/>
      <c r="ALN100" s="20"/>
      <c r="ALO100" s="20"/>
      <c r="ALP100" s="20"/>
      <c r="ALQ100" s="20"/>
      <c r="ALR100" s="20"/>
      <c r="ALS100" s="20"/>
      <c r="ALT100" s="20"/>
      <c r="ALU100" s="20"/>
      <c r="ALV100" s="20"/>
      <c r="ALW100" s="20"/>
      <c r="ALX100" s="20"/>
      <c r="ALY100" s="20"/>
      <c r="ALZ100" s="20"/>
      <c r="AMA100" s="20"/>
      <c r="AMB100" s="20"/>
      <c r="AMC100" s="20"/>
      <c r="AMD100" s="20"/>
      <c r="AME100" s="20"/>
      <c r="AMF100" s="20"/>
      <c r="AMG100" s="20"/>
      <c r="AMH100" s="20"/>
      <c r="AMI100" s="20"/>
      <c r="AMJ100" s="20"/>
      <c r="AMK100" s="20"/>
      <c r="AML100" s="20"/>
      <c r="AMM100" s="20"/>
      <c r="AMN100" s="20"/>
      <c r="AMO100" s="20"/>
      <c r="AMP100" s="20"/>
      <c r="AMQ100" s="20"/>
      <c r="AMR100" s="20"/>
      <c r="AMS100" s="20"/>
      <c r="AMT100" s="20"/>
      <c r="AMU100" s="20"/>
      <c r="AMV100" s="20"/>
      <c r="AMW100" s="20"/>
      <c r="AMX100" s="20"/>
      <c r="AMY100" s="20"/>
      <c r="AMZ100" s="20"/>
      <c r="ANA100" s="20"/>
      <c r="ANB100" s="20"/>
      <c r="ANC100" s="20"/>
      <c r="AND100" s="20"/>
      <c r="ANE100" s="20"/>
      <c r="ANF100" s="20"/>
      <c r="ANG100" s="20"/>
      <c r="ANH100" s="20"/>
      <c r="ANI100" s="20"/>
      <c r="ANJ100" s="20"/>
      <c r="ANK100" s="20"/>
      <c r="ANL100" s="20"/>
      <c r="ANM100" s="20"/>
      <c r="ANN100" s="20"/>
      <c r="ANO100" s="20"/>
      <c r="ANP100" s="20"/>
      <c r="ANQ100" s="20"/>
      <c r="ANR100" s="20"/>
      <c r="ANS100" s="20"/>
      <c r="ANT100" s="20"/>
      <c r="ANU100" s="20"/>
      <c r="ANV100" s="20"/>
      <c r="ANW100" s="20"/>
      <c r="ANX100" s="20"/>
      <c r="ANY100" s="20"/>
      <c r="ANZ100" s="20"/>
      <c r="AOA100" s="20"/>
      <c r="AOB100" s="20"/>
      <c r="AOC100" s="20"/>
      <c r="AOD100" s="20"/>
      <c r="AOE100" s="20"/>
      <c r="AOF100" s="20"/>
      <c r="AOG100" s="20"/>
      <c r="AOH100" s="20"/>
      <c r="AOI100" s="20"/>
      <c r="AOJ100" s="20"/>
      <c r="AOK100" s="20"/>
      <c r="AOL100" s="20"/>
      <c r="AOM100" s="20"/>
      <c r="AON100" s="20"/>
      <c r="AOO100" s="20"/>
      <c r="AOP100" s="20"/>
      <c r="AOQ100" s="20"/>
      <c r="AOR100" s="20"/>
      <c r="AOS100" s="20"/>
      <c r="AOT100" s="20"/>
      <c r="AOU100" s="20"/>
      <c r="AOV100" s="20"/>
      <c r="AOW100" s="20"/>
      <c r="AOX100" s="20"/>
      <c r="AOY100" s="20"/>
      <c r="AOZ100" s="20"/>
      <c r="APA100" s="20"/>
      <c r="APB100" s="20"/>
      <c r="APC100" s="20"/>
      <c r="APD100" s="20"/>
      <c r="APE100" s="20"/>
      <c r="APF100" s="20"/>
      <c r="APG100" s="20"/>
      <c r="APH100" s="20"/>
      <c r="API100" s="20"/>
      <c r="APJ100" s="20"/>
      <c r="APK100" s="20"/>
      <c r="APL100" s="20"/>
      <c r="APM100" s="20"/>
      <c r="APN100" s="20"/>
      <c r="APO100" s="20"/>
      <c r="APP100" s="20"/>
      <c r="APQ100" s="20"/>
      <c r="APR100" s="20"/>
      <c r="APS100" s="20"/>
      <c r="APT100" s="20"/>
      <c r="APU100" s="20"/>
      <c r="APV100" s="20"/>
      <c r="APW100" s="20"/>
      <c r="APX100" s="20"/>
      <c r="APY100" s="20"/>
      <c r="APZ100" s="20"/>
      <c r="AQA100" s="20"/>
      <c r="AQB100" s="20"/>
      <c r="AQC100" s="20"/>
      <c r="AQD100" s="20"/>
      <c r="AQE100" s="20"/>
      <c r="AQF100" s="20"/>
      <c r="AQG100" s="20"/>
      <c r="AQH100" s="20"/>
      <c r="AQI100" s="20"/>
      <c r="AQJ100" s="20"/>
      <c r="AQK100" s="20"/>
      <c r="AQL100" s="20"/>
      <c r="AQM100" s="20"/>
      <c r="AQN100" s="20"/>
      <c r="AQO100" s="20"/>
      <c r="AQP100" s="20"/>
      <c r="AQQ100" s="20"/>
      <c r="AQR100" s="20"/>
      <c r="AQS100" s="20"/>
      <c r="AQT100" s="20"/>
      <c r="AQU100" s="20"/>
      <c r="AQV100" s="20"/>
      <c r="AQW100" s="20"/>
      <c r="AQX100" s="20"/>
      <c r="AQY100" s="20"/>
      <c r="AQZ100" s="20"/>
      <c r="ARA100" s="20"/>
      <c r="ARB100" s="20"/>
      <c r="ARC100" s="20"/>
      <c r="ARD100" s="20"/>
      <c r="ARE100" s="20"/>
      <c r="ARF100" s="20"/>
      <c r="ARG100" s="20"/>
      <c r="ARH100" s="20"/>
      <c r="ARI100" s="20"/>
      <c r="ARJ100" s="20"/>
      <c r="ARK100" s="20"/>
      <c r="ARL100" s="20"/>
      <c r="ARM100" s="20"/>
      <c r="ARN100" s="20"/>
      <c r="ARO100" s="20"/>
      <c r="ARP100" s="20"/>
      <c r="ARQ100" s="20"/>
      <c r="ARR100" s="20"/>
      <c r="ARS100" s="20"/>
      <c r="ART100" s="20"/>
      <c r="ARU100" s="20"/>
      <c r="ARV100" s="20"/>
      <c r="ARW100" s="20"/>
      <c r="ARX100" s="20"/>
      <c r="ARY100" s="20"/>
      <c r="ARZ100" s="20"/>
      <c r="ASA100" s="20"/>
      <c r="ASB100" s="20"/>
      <c r="ASC100" s="20"/>
      <c r="ASD100" s="20"/>
      <c r="ASE100" s="20"/>
      <c r="ASF100" s="20"/>
      <c r="ASG100" s="20"/>
      <c r="ASH100" s="20"/>
      <c r="ASI100" s="20"/>
      <c r="ASJ100" s="20"/>
      <c r="ASK100" s="20"/>
      <c r="ASL100" s="20"/>
      <c r="ASM100" s="20"/>
      <c r="ASN100" s="20"/>
      <c r="ASO100" s="20"/>
      <c r="ASP100" s="20"/>
      <c r="ASQ100" s="20"/>
      <c r="ASR100" s="20"/>
      <c r="ASS100" s="20"/>
      <c r="AST100" s="20"/>
      <c r="ASU100" s="20"/>
      <c r="ASV100" s="20"/>
      <c r="ASW100" s="20"/>
      <c r="ASX100" s="20"/>
      <c r="ASY100" s="20"/>
      <c r="ASZ100" s="20"/>
      <c r="ATA100" s="20"/>
      <c r="ATB100" s="20"/>
      <c r="ATC100" s="20"/>
      <c r="ATD100" s="20"/>
      <c r="ATE100" s="20"/>
      <c r="ATF100" s="20"/>
      <c r="ATG100" s="20"/>
      <c r="ATH100" s="20"/>
      <c r="ATI100" s="20"/>
      <c r="ATJ100" s="20"/>
      <c r="ATK100" s="20"/>
      <c r="ATL100" s="20"/>
      <c r="ATM100" s="20"/>
      <c r="ATN100" s="20"/>
      <c r="ATO100" s="20"/>
      <c r="ATP100" s="20"/>
      <c r="ATQ100" s="20"/>
      <c r="ATR100" s="20"/>
      <c r="ATS100" s="20"/>
      <c r="ATT100" s="20"/>
      <c r="ATU100" s="20"/>
      <c r="ATV100" s="20"/>
      <c r="ATW100" s="20"/>
      <c r="ATX100" s="20"/>
      <c r="ATY100" s="20"/>
      <c r="ATZ100" s="20"/>
      <c r="AUA100" s="20"/>
      <c r="AUB100" s="20"/>
      <c r="AUC100" s="20"/>
      <c r="AUD100" s="20"/>
      <c r="AUE100" s="20"/>
      <c r="AUF100" s="20"/>
      <c r="AUG100" s="20"/>
      <c r="AUH100" s="20"/>
      <c r="AUI100" s="20"/>
      <c r="AUJ100" s="20"/>
      <c r="AUK100" s="20"/>
      <c r="AUL100" s="20"/>
      <c r="AUM100" s="20"/>
      <c r="AUN100" s="20"/>
      <c r="AUO100" s="20"/>
      <c r="AUP100" s="20"/>
      <c r="AUQ100" s="20"/>
      <c r="AUR100" s="20"/>
      <c r="AUS100" s="20"/>
      <c r="AUT100" s="20"/>
      <c r="AUU100" s="20"/>
      <c r="AUV100" s="20"/>
      <c r="AUW100" s="20"/>
      <c r="AUX100" s="20"/>
      <c r="AUY100" s="20"/>
      <c r="AUZ100" s="20"/>
      <c r="AVA100" s="20"/>
      <c r="AVB100" s="20"/>
      <c r="AVC100" s="20"/>
      <c r="AVD100" s="20"/>
      <c r="AVE100" s="20"/>
      <c r="AVF100" s="20"/>
      <c r="AVG100" s="20"/>
      <c r="AVH100" s="20"/>
      <c r="AVI100" s="20"/>
      <c r="AVJ100" s="20"/>
      <c r="AVK100" s="20"/>
      <c r="AVL100" s="20"/>
      <c r="AVM100" s="20"/>
      <c r="AVN100" s="20"/>
      <c r="AVO100" s="20"/>
      <c r="AVP100" s="20"/>
      <c r="AVQ100" s="20"/>
      <c r="AVR100" s="20"/>
      <c r="AVS100" s="20"/>
      <c r="AVT100" s="20"/>
      <c r="AVU100" s="20"/>
      <c r="AVV100" s="20"/>
      <c r="AVW100" s="20"/>
      <c r="AVX100" s="20"/>
      <c r="AVY100" s="20"/>
      <c r="AVZ100" s="20"/>
      <c r="AWA100" s="20"/>
      <c r="AWB100" s="20"/>
      <c r="AWC100" s="20"/>
      <c r="AWD100" s="20"/>
      <c r="AWE100" s="20"/>
      <c r="AWF100" s="20"/>
      <c r="AWG100" s="20"/>
      <c r="AWH100" s="20"/>
      <c r="AWI100" s="20"/>
      <c r="AWJ100" s="20"/>
      <c r="AWK100" s="20"/>
      <c r="AWL100" s="20"/>
      <c r="AWM100" s="20"/>
      <c r="AWN100" s="20"/>
      <c r="AWO100" s="20"/>
      <c r="AWP100" s="20"/>
      <c r="AWQ100" s="20"/>
      <c r="AWR100" s="20"/>
      <c r="AWS100" s="20"/>
      <c r="AWT100" s="20"/>
      <c r="AWU100" s="20"/>
      <c r="AWV100" s="20"/>
      <c r="AWW100" s="20"/>
      <c r="AWX100" s="20"/>
      <c r="AWY100" s="20"/>
      <c r="AWZ100" s="20"/>
      <c r="AXA100" s="20"/>
      <c r="AXB100" s="20"/>
      <c r="AXC100" s="20"/>
      <c r="AXD100" s="20"/>
      <c r="AXE100" s="20"/>
      <c r="AXF100" s="20"/>
      <c r="AXG100" s="20"/>
      <c r="AXH100" s="20"/>
      <c r="AXI100" s="20"/>
      <c r="AXJ100" s="20"/>
      <c r="AXK100" s="20"/>
      <c r="AXL100" s="20"/>
      <c r="AXM100" s="20"/>
      <c r="AXN100" s="20"/>
      <c r="AXO100" s="20"/>
      <c r="AXP100" s="20"/>
      <c r="AXQ100" s="20"/>
      <c r="AXR100" s="20"/>
      <c r="AXS100" s="20"/>
      <c r="AXT100" s="20"/>
      <c r="AXU100" s="20"/>
      <c r="AXV100" s="20"/>
      <c r="AXW100" s="20"/>
      <c r="AXX100" s="20"/>
      <c r="AXY100" s="20"/>
      <c r="AXZ100" s="20"/>
      <c r="AYA100" s="20"/>
      <c r="AYB100" s="20"/>
      <c r="AYC100" s="20"/>
      <c r="AYD100" s="20"/>
      <c r="AYE100" s="20"/>
      <c r="AYF100" s="20"/>
      <c r="AYG100" s="20"/>
      <c r="AYH100" s="20"/>
      <c r="AYI100" s="20"/>
      <c r="AYJ100" s="20"/>
      <c r="AYK100" s="20"/>
      <c r="AYL100" s="20"/>
      <c r="AYM100" s="20"/>
      <c r="AYN100" s="20"/>
      <c r="AYO100" s="20"/>
      <c r="AYP100" s="20"/>
      <c r="AYQ100" s="20"/>
      <c r="AYR100" s="20"/>
      <c r="AYS100" s="20"/>
      <c r="AYT100" s="20"/>
      <c r="AYU100" s="20"/>
      <c r="AYV100" s="20"/>
      <c r="AYW100" s="20"/>
      <c r="AYX100" s="20"/>
      <c r="AYY100" s="20"/>
      <c r="AYZ100" s="20"/>
      <c r="AZA100" s="20"/>
      <c r="AZB100" s="20"/>
      <c r="AZC100" s="20"/>
      <c r="AZD100" s="20"/>
      <c r="AZE100" s="20"/>
      <c r="AZF100" s="20"/>
      <c r="AZG100" s="20"/>
      <c r="AZH100" s="20"/>
      <c r="AZI100" s="20"/>
      <c r="AZJ100" s="20"/>
      <c r="AZK100" s="20"/>
      <c r="AZL100" s="20"/>
      <c r="AZM100" s="20"/>
      <c r="AZN100" s="20"/>
      <c r="AZO100" s="20"/>
      <c r="AZP100" s="20"/>
      <c r="AZQ100" s="20"/>
      <c r="AZR100" s="20"/>
      <c r="AZS100" s="20"/>
      <c r="AZT100" s="20"/>
      <c r="AZU100" s="20"/>
      <c r="AZV100" s="20"/>
      <c r="AZW100" s="20"/>
      <c r="AZX100" s="20"/>
      <c r="AZY100" s="20"/>
      <c r="AZZ100" s="20"/>
      <c r="BAA100" s="20"/>
      <c r="BAB100" s="20"/>
      <c r="BAC100" s="20"/>
      <c r="BAD100" s="20"/>
      <c r="BAE100" s="20"/>
      <c r="BAF100" s="20"/>
      <c r="BAG100" s="20"/>
      <c r="BAH100" s="20"/>
      <c r="BAI100" s="20"/>
      <c r="BAJ100" s="20"/>
      <c r="BAK100" s="20"/>
      <c r="BAL100" s="20"/>
      <c r="BAM100" s="20"/>
      <c r="BAN100" s="20"/>
      <c r="BAO100" s="20"/>
      <c r="BAP100" s="20"/>
      <c r="BAQ100" s="20"/>
      <c r="BAR100" s="20"/>
      <c r="BAS100" s="20"/>
      <c r="BAT100" s="20"/>
      <c r="BAU100" s="20"/>
      <c r="BAV100" s="20"/>
      <c r="BAW100" s="20"/>
      <c r="BAX100" s="20"/>
      <c r="BAY100" s="20"/>
      <c r="BAZ100" s="20"/>
      <c r="BBA100" s="20"/>
      <c r="BBB100" s="20"/>
      <c r="BBC100" s="20"/>
      <c r="BBD100" s="20"/>
      <c r="BBE100" s="20"/>
      <c r="BBF100" s="20"/>
      <c r="BBG100" s="20"/>
      <c r="BBH100" s="20"/>
      <c r="BBI100" s="20"/>
      <c r="BBJ100" s="20"/>
      <c r="BBK100" s="20"/>
      <c r="BBL100" s="20"/>
      <c r="BBM100" s="20"/>
      <c r="BBN100" s="20"/>
      <c r="BBO100" s="20"/>
      <c r="BBP100" s="20"/>
      <c r="BBQ100" s="20"/>
      <c r="BBR100" s="20"/>
      <c r="BBS100" s="20"/>
      <c r="BBT100" s="20"/>
      <c r="BBU100" s="20"/>
      <c r="BBV100" s="20"/>
      <c r="BBW100" s="20"/>
      <c r="BBX100" s="20"/>
      <c r="BBY100" s="20"/>
      <c r="BBZ100" s="20"/>
      <c r="BCA100" s="20"/>
      <c r="BCB100" s="20"/>
      <c r="BCC100" s="20"/>
      <c r="BCD100" s="20"/>
      <c r="BCE100" s="20"/>
      <c r="BCF100" s="20"/>
      <c r="BCG100" s="20"/>
      <c r="BCH100" s="20"/>
      <c r="BCI100" s="20"/>
      <c r="BCJ100" s="20"/>
      <c r="BCK100" s="20"/>
      <c r="BCL100" s="20"/>
      <c r="BCM100" s="20"/>
      <c r="BCN100" s="20"/>
      <c r="BCO100" s="20"/>
      <c r="BCP100" s="20"/>
      <c r="BCQ100" s="20"/>
      <c r="BCR100" s="20"/>
      <c r="BCS100" s="20"/>
      <c r="BCT100" s="20"/>
      <c r="BCU100" s="20"/>
      <c r="BCV100" s="20"/>
      <c r="BCW100" s="20"/>
      <c r="BCX100" s="20"/>
      <c r="BCY100" s="20"/>
      <c r="BCZ100" s="20"/>
      <c r="BDA100" s="20"/>
      <c r="BDB100" s="20"/>
      <c r="BDC100" s="20"/>
      <c r="BDD100" s="20"/>
      <c r="BDE100" s="20"/>
      <c r="BDF100" s="20"/>
      <c r="BDG100" s="20"/>
      <c r="BDH100" s="20"/>
      <c r="BDI100" s="20"/>
      <c r="BDJ100" s="20"/>
      <c r="BDK100" s="20"/>
      <c r="BDL100" s="20"/>
      <c r="BDM100" s="20"/>
      <c r="BDN100" s="20"/>
      <c r="BDO100" s="20"/>
      <c r="BDP100" s="20"/>
      <c r="BDQ100" s="20"/>
      <c r="BDR100" s="20"/>
      <c r="BDS100" s="20"/>
      <c r="BDT100" s="20"/>
      <c r="BDU100" s="20"/>
      <c r="BDV100" s="20"/>
      <c r="BDW100" s="20"/>
      <c r="BDX100" s="20"/>
      <c r="BDY100" s="20"/>
      <c r="BDZ100" s="20"/>
      <c r="BEA100" s="20"/>
      <c r="BEB100" s="20"/>
      <c r="BEC100" s="20"/>
      <c r="BED100" s="20"/>
      <c r="BEE100" s="20"/>
      <c r="BEF100" s="20"/>
      <c r="BEG100" s="20"/>
      <c r="BEH100" s="20"/>
      <c r="BEI100" s="20"/>
      <c r="BEJ100" s="20"/>
      <c r="BEK100" s="20"/>
      <c r="BEL100" s="20"/>
      <c r="BEM100" s="20"/>
      <c r="BEN100" s="20"/>
      <c r="BEO100" s="20"/>
      <c r="BEP100" s="20"/>
      <c r="BEQ100" s="20"/>
      <c r="BER100" s="20"/>
      <c r="BES100" s="20"/>
      <c r="BET100" s="20"/>
      <c r="BEU100" s="20"/>
      <c r="BEV100" s="20"/>
      <c r="BEW100" s="20"/>
      <c r="BEX100" s="20"/>
      <c r="BEY100" s="20"/>
      <c r="BEZ100" s="20"/>
      <c r="BFA100" s="20"/>
      <c r="BFB100" s="20"/>
      <c r="BFC100" s="20"/>
      <c r="BFD100" s="20"/>
      <c r="BFE100" s="20"/>
      <c r="BFF100" s="20"/>
      <c r="BFG100" s="20"/>
      <c r="BFH100" s="20"/>
      <c r="BFI100" s="20"/>
      <c r="BFJ100" s="20"/>
      <c r="BFK100" s="20"/>
      <c r="BFL100" s="20"/>
      <c r="BFM100" s="20"/>
      <c r="BFN100" s="20"/>
      <c r="BFO100" s="20"/>
      <c r="BFP100" s="20"/>
      <c r="BFQ100" s="20"/>
      <c r="BFR100" s="20"/>
      <c r="BFS100" s="20"/>
      <c r="BFT100" s="20"/>
      <c r="BFU100" s="20"/>
      <c r="BFV100" s="20"/>
      <c r="BFW100" s="20"/>
      <c r="BFX100" s="20"/>
      <c r="BFY100" s="20"/>
      <c r="BFZ100" s="20"/>
      <c r="BGA100" s="20"/>
      <c r="BGB100" s="20"/>
      <c r="BGC100" s="20"/>
      <c r="BGD100" s="20"/>
      <c r="BGE100" s="20"/>
      <c r="BGF100" s="20"/>
      <c r="BGG100" s="20"/>
      <c r="BGH100" s="20"/>
      <c r="BGI100" s="20"/>
      <c r="BGJ100" s="20"/>
      <c r="BGK100" s="20"/>
      <c r="BGL100" s="20"/>
      <c r="BGM100" s="20"/>
      <c r="BGN100" s="20"/>
      <c r="BGO100" s="20"/>
      <c r="BGP100" s="20"/>
      <c r="BGQ100" s="20"/>
      <c r="BGR100" s="20"/>
      <c r="BGS100" s="20"/>
      <c r="BGT100" s="20"/>
      <c r="BGU100" s="20"/>
      <c r="BGV100" s="20"/>
      <c r="BGW100" s="20"/>
      <c r="BGX100" s="20"/>
      <c r="BGY100" s="20"/>
      <c r="BGZ100" s="20"/>
      <c r="BHA100" s="20"/>
      <c r="BHB100" s="20"/>
      <c r="BHC100" s="20"/>
      <c r="BHD100" s="20"/>
      <c r="BHE100" s="20"/>
      <c r="BHF100" s="20"/>
      <c r="BHG100" s="20"/>
      <c r="BHH100" s="20"/>
      <c r="BHI100" s="20"/>
      <c r="BHJ100" s="20"/>
      <c r="BHK100" s="20"/>
      <c r="BHL100" s="20"/>
      <c r="BHM100" s="20"/>
      <c r="BHN100" s="20"/>
      <c r="BHO100" s="20"/>
      <c r="BHP100" s="20"/>
      <c r="BHQ100" s="20"/>
      <c r="BHR100" s="20"/>
      <c r="BHS100" s="20"/>
      <c r="BHT100" s="20"/>
      <c r="BHU100" s="20"/>
      <c r="BHV100" s="20"/>
      <c r="BHW100" s="20"/>
      <c r="BHX100" s="20"/>
      <c r="BHY100" s="20"/>
      <c r="BHZ100" s="20"/>
      <c r="BIA100" s="20"/>
      <c r="BIB100" s="20"/>
      <c r="BIC100" s="20"/>
      <c r="BID100" s="20"/>
      <c r="BIE100" s="20"/>
      <c r="BIF100" s="20"/>
      <c r="BIG100" s="20"/>
      <c r="BIH100" s="20"/>
      <c r="BII100" s="20"/>
      <c r="BIJ100" s="20"/>
      <c r="BIK100" s="20"/>
      <c r="BIL100" s="20"/>
      <c r="BIM100" s="20"/>
      <c r="BIN100" s="20"/>
      <c r="BIO100" s="20"/>
      <c r="BIP100" s="20"/>
      <c r="BIQ100" s="20"/>
      <c r="BIR100" s="20"/>
      <c r="BIS100" s="20"/>
      <c r="BIT100" s="20"/>
      <c r="BIU100" s="20"/>
      <c r="BIV100" s="20"/>
      <c r="BIW100" s="20"/>
      <c r="BIX100" s="20"/>
      <c r="BIY100" s="20"/>
      <c r="BIZ100" s="20"/>
      <c r="BJA100" s="20"/>
      <c r="BJB100" s="20"/>
      <c r="BJC100" s="20"/>
      <c r="BJD100" s="20"/>
      <c r="BJE100" s="20"/>
      <c r="BJF100" s="20"/>
      <c r="BJG100" s="20"/>
      <c r="BJH100" s="20"/>
      <c r="BJI100" s="20"/>
      <c r="BJJ100" s="20"/>
      <c r="BJK100" s="20"/>
      <c r="BJL100" s="20"/>
      <c r="BJM100" s="20"/>
      <c r="BJN100" s="20"/>
      <c r="BJO100" s="20"/>
      <c r="BJP100" s="20"/>
      <c r="BJQ100" s="20"/>
      <c r="BJR100" s="20"/>
      <c r="BJS100" s="20"/>
      <c r="BJT100" s="20"/>
      <c r="BJU100" s="20"/>
      <c r="BJV100" s="20"/>
      <c r="BJW100" s="20"/>
      <c r="BJX100" s="20"/>
      <c r="BJY100" s="20"/>
      <c r="BJZ100" s="20"/>
      <c r="BKA100" s="20"/>
      <c r="BKB100" s="20"/>
      <c r="BKC100" s="20"/>
      <c r="BKD100" s="20"/>
      <c r="BKE100" s="20"/>
      <c r="BKF100" s="20"/>
      <c r="BKG100" s="20"/>
      <c r="BKH100" s="20"/>
      <c r="BKI100" s="20"/>
      <c r="BKJ100" s="20"/>
      <c r="BKK100" s="20"/>
      <c r="BKL100" s="20"/>
      <c r="BKM100" s="20"/>
      <c r="BKN100" s="20"/>
      <c r="BKO100" s="20"/>
      <c r="BKP100" s="20"/>
      <c r="BKQ100" s="20"/>
      <c r="BKR100" s="20"/>
      <c r="BKS100" s="20"/>
      <c r="BKT100" s="20"/>
      <c r="BKU100" s="20"/>
      <c r="BKV100" s="20"/>
      <c r="BKW100" s="20"/>
      <c r="BKX100" s="20"/>
      <c r="BKY100" s="20"/>
      <c r="BKZ100" s="20"/>
      <c r="BLA100" s="20"/>
      <c r="BLB100" s="20"/>
      <c r="BLC100" s="20"/>
      <c r="BLD100" s="20"/>
      <c r="BLE100" s="20"/>
      <c r="BLF100" s="20"/>
      <c r="BLG100" s="20"/>
      <c r="BLH100" s="20"/>
      <c r="BLI100" s="20"/>
      <c r="BLJ100" s="20"/>
      <c r="BLK100" s="20"/>
      <c r="BLL100" s="20"/>
      <c r="BLM100" s="20"/>
      <c r="BLN100" s="20"/>
      <c r="BLO100" s="20"/>
      <c r="BLP100" s="20"/>
      <c r="BLQ100" s="20"/>
      <c r="BLR100" s="20"/>
      <c r="BLS100" s="20"/>
      <c r="BLT100" s="20"/>
      <c r="BLU100" s="20"/>
      <c r="BLV100" s="20"/>
      <c r="BLW100" s="20"/>
      <c r="BLX100" s="20"/>
      <c r="BLY100" s="20"/>
      <c r="BLZ100" s="20"/>
      <c r="BMA100" s="20"/>
      <c r="BMB100" s="20"/>
      <c r="BMC100" s="20"/>
      <c r="BMD100" s="20"/>
      <c r="BME100" s="20"/>
      <c r="BMF100" s="20"/>
      <c r="BMG100" s="20"/>
      <c r="BMH100" s="20"/>
      <c r="BMI100" s="20"/>
      <c r="BMJ100" s="20"/>
      <c r="BMK100" s="20"/>
      <c r="BML100" s="20"/>
      <c r="BMM100" s="20"/>
      <c r="BMN100" s="20"/>
      <c r="BMO100" s="20"/>
      <c r="BMP100" s="20"/>
      <c r="BMQ100" s="20"/>
      <c r="BMR100" s="20"/>
      <c r="BMS100" s="20"/>
      <c r="BMT100" s="20"/>
      <c r="BMU100" s="20"/>
      <c r="BMV100" s="20"/>
      <c r="BMW100" s="20"/>
      <c r="BMX100" s="20"/>
      <c r="BMY100" s="20"/>
      <c r="BMZ100" s="20"/>
      <c r="BNA100" s="20"/>
      <c r="BNB100" s="20"/>
      <c r="BNC100" s="20"/>
      <c r="BND100" s="20"/>
      <c r="BNE100" s="20"/>
      <c r="BNF100" s="20"/>
      <c r="BNG100" s="20"/>
      <c r="BNH100" s="20"/>
      <c r="BNI100" s="20"/>
      <c r="BNJ100" s="20"/>
      <c r="BNK100" s="20"/>
      <c r="BNL100" s="20"/>
      <c r="BNM100" s="20"/>
      <c r="BNN100" s="20"/>
      <c r="BNO100" s="20"/>
      <c r="BNP100" s="20"/>
      <c r="BNQ100" s="20"/>
      <c r="BNR100" s="20"/>
      <c r="BNS100" s="20"/>
      <c r="BNT100" s="20"/>
      <c r="BNU100" s="20"/>
      <c r="BNV100" s="20"/>
      <c r="BNW100" s="20"/>
      <c r="BNX100" s="20"/>
      <c r="BNY100" s="20"/>
      <c r="BNZ100" s="20"/>
      <c r="BOA100" s="20"/>
      <c r="BOB100" s="20"/>
      <c r="BOC100" s="20"/>
      <c r="BOD100" s="20"/>
      <c r="BOE100" s="20"/>
      <c r="BOF100" s="20"/>
      <c r="BOG100" s="20"/>
      <c r="BOH100" s="20"/>
      <c r="BOI100" s="20"/>
      <c r="BOJ100" s="20"/>
      <c r="BOK100" s="20"/>
      <c r="BOL100" s="20"/>
      <c r="BOM100" s="20"/>
      <c r="BON100" s="20"/>
      <c r="BOO100" s="20"/>
      <c r="BOP100" s="20"/>
      <c r="BOQ100" s="20"/>
      <c r="BOR100" s="20"/>
      <c r="BOS100" s="20"/>
      <c r="BOT100" s="20"/>
      <c r="BOU100" s="20"/>
      <c r="BOV100" s="20"/>
      <c r="BOW100" s="20"/>
      <c r="BOX100" s="20"/>
      <c r="BOY100" s="20"/>
      <c r="BOZ100" s="20"/>
      <c r="BPA100" s="20"/>
      <c r="BPB100" s="20"/>
      <c r="BPC100" s="20"/>
      <c r="BPD100" s="20"/>
      <c r="BPE100" s="20"/>
      <c r="BPF100" s="20"/>
      <c r="BPG100" s="20"/>
      <c r="BPH100" s="20"/>
      <c r="BPI100" s="20"/>
      <c r="BPJ100" s="20"/>
      <c r="BPK100" s="20"/>
      <c r="BPL100" s="20"/>
      <c r="BPM100" s="20"/>
      <c r="BPN100" s="20"/>
      <c r="BPO100" s="20"/>
      <c r="BPP100" s="20"/>
      <c r="BPQ100" s="20"/>
      <c r="BPR100" s="20"/>
      <c r="BPS100" s="20"/>
      <c r="BPT100" s="20"/>
      <c r="BPU100" s="20"/>
      <c r="BPV100" s="20"/>
      <c r="BPW100" s="20"/>
      <c r="BPX100" s="20"/>
      <c r="BPY100" s="20"/>
      <c r="BPZ100" s="20"/>
      <c r="BQA100" s="20"/>
      <c r="BQB100" s="20"/>
      <c r="BQC100" s="20"/>
      <c r="BQD100" s="20"/>
      <c r="BQE100" s="20"/>
      <c r="BQF100" s="20"/>
      <c r="BQG100" s="20"/>
      <c r="BQH100" s="20"/>
      <c r="BQI100" s="20"/>
      <c r="BQJ100" s="20"/>
      <c r="BQK100" s="20"/>
      <c r="BQL100" s="20"/>
      <c r="BQM100" s="20"/>
      <c r="BQN100" s="20"/>
      <c r="BQO100" s="20"/>
      <c r="BQP100" s="20"/>
      <c r="BQQ100" s="20"/>
      <c r="BQR100" s="20"/>
      <c r="BQS100" s="20"/>
      <c r="BQT100" s="20"/>
      <c r="BQU100" s="20"/>
      <c r="BQV100" s="20"/>
      <c r="BQW100" s="20"/>
      <c r="BQX100" s="20"/>
      <c r="BQY100" s="20"/>
      <c r="BQZ100" s="20"/>
      <c r="BRA100" s="20"/>
      <c r="BRB100" s="20"/>
      <c r="BRC100" s="20"/>
      <c r="BRD100" s="20"/>
      <c r="BRE100" s="20"/>
      <c r="BRF100" s="20"/>
      <c r="BRG100" s="20"/>
      <c r="BRH100" s="20"/>
      <c r="BRI100" s="20"/>
      <c r="BRJ100" s="20"/>
      <c r="BRK100" s="20"/>
      <c r="BRL100" s="20"/>
      <c r="BRM100" s="20"/>
      <c r="BRN100" s="20"/>
      <c r="BRO100" s="20"/>
      <c r="BRP100" s="20"/>
      <c r="BRQ100" s="20"/>
      <c r="BRR100" s="20"/>
      <c r="BRS100" s="20"/>
      <c r="BRT100" s="20"/>
      <c r="BRU100" s="20"/>
      <c r="BRV100" s="20"/>
      <c r="BRW100" s="20"/>
      <c r="BRX100" s="20"/>
      <c r="BRY100" s="20"/>
      <c r="BRZ100" s="20"/>
      <c r="BSA100" s="20"/>
      <c r="BSB100" s="20"/>
      <c r="BSC100" s="20"/>
      <c r="BSD100" s="20"/>
      <c r="BSE100" s="20"/>
      <c r="BSF100" s="20"/>
      <c r="BSG100" s="20"/>
      <c r="BSH100" s="20"/>
      <c r="BSI100" s="20"/>
      <c r="BSJ100" s="20"/>
      <c r="BSK100" s="20"/>
      <c r="BSL100" s="20"/>
      <c r="BSM100" s="20"/>
      <c r="BSN100" s="20"/>
      <c r="BSO100" s="20"/>
      <c r="BSP100" s="20"/>
      <c r="BSQ100" s="20"/>
      <c r="BSR100" s="20"/>
      <c r="BSS100" s="20"/>
      <c r="BST100" s="20"/>
      <c r="BSU100" s="20"/>
      <c r="BSV100" s="20"/>
      <c r="BSW100" s="20"/>
      <c r="BSX100" s="20"/>
      <c r="BSY100" s="20"/>
      <c r="BSZ100" s="20"/>
      <c r="BTA100" s="20"/>
      <c r="BTB100" s="20"/>
      <c r="BTC100" s="20"/>
      <c r="BTD100" s="20"/>
      <c r="BTE100" s="20"/>
      <c r="BTF100" s="20"/>
      <c r="BTG100" s="20"/>
      <c r="BTH100" s="20"/>
      <c r="BTI100" s="20"/>
      <c r="BTJ100" s="20"/>
      <c r="BTK100" s="20"/>
      <c r="BTL100" s="20"/>
      <c r="BTM100" s="20"/>
      <c r="BTN100" s="20"/>
      <c r="BTO100" s="20"/>
      <c r="BTP100" s="20"/>
      <c r="BTQ100" s="20"/>
      <c r="BTR100" s="20"/>
      <c r="BTS100" s="20"/>
      <c r="BTT100" s="20"/>
      <c r="BTU100" s="20"/>
      <c r="BTV100" s="20"/>
      <c r="BTW100" s="20"/>
      <c r="BTX100" s="20"/>
      <c r="BTY100" s="20"/>
    </row>
    <row r="101" spans="1:1897" s="3" customFormat="1" ht="12.75" x14ac:dyDescent="0.2">
      <c r="A101" s="20"/>
      <c r="B101" s="6"/>
      <c r="C101" s="6"/>
      <c r="D101" s="6"/>
      <c r="E101" s="6"/>
      <c r="F101" s="6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/>
      <c r="CX101" s="20"/>
      <c r="CY101" s="20"/>
      <c r="CZ101" s="20"/>
      <c r="DA101" s="20"/>
      <c r="DB101" s="20"/>
      <c r="DC101" s="20"/>
      <c r="DD101" s="20"/>
      <c r="DE101" s="20"/>
      <c r="DF101" s="20"/>
      <c r="DG101" s="20"/>
      <c r="DH101" s="20"/>
      <c r="DI101" s="20"/>
      <c r="DJ101" s="20"/>
      <c r="DK101" s="20"/>
      <c r="DL101" s="20"/>
      <c r="DM101" s="20"/>
      <c r="DN101" s="20"/>
      <c r="DO101" s="20"/>
      <c r="DP101" s="20"/>
      <c r="DQ101" s="20"/>
      <c r="DR101" s="20"/>
      <c r="DS101" s="20"/>
      <c r="DT101" s="20"/>
      <c r="DU101" s="20"/>
      <c r="DV101" s="20"/>
      <c r="DW101" s="20"/>
      <c r="DX101" s="20"/>
      <c r="DY101" s="20"/>
      <c r="DZ101" s="20"/>
      <c r="EA101" s="20"/>
      <c r="EB101" s="20"/>
      <c r="EC101" s="20"/>
      <c r="ED101" s="20"/>
      <c r="EE101" s="20"/>
      <c r="EF101" s="20"/>
      <c r="EG101" s="20"/>
      <c r="EH101" s="20"/>
      <c r="EI101" s="20"/>
      <c r="EJ101" s="20"/>
      <c r="EK101" s="20"/>
      <c r="EL101" s="20"/>
      <c r="EM101" s="20"/>
      <c r="EN101" s="20"/>
      <c r="EO101" s="20"/>
      <c r="EP101" s="20"/>
      <c r="EQ101" s="20"/>
      <c r="ER101" s="20"/>
      <c r="ES101" s="20"/>
      <c r="ET101" s="20"/>
      <c r="EU101" s="20"/>
      <c r="EV101" s="20"/>
      <c r="EW101" s="20"/>
      <c r="EX101" s="20"/>
      <c r="EY101" s="20"/>
      <c r="EZ101" s="20"/>
      <c r="FA101" s="20"/>
      <c r="FB101" s="20"/>
      <c r="FC101" s="20"/>
      <c r="FD101" s="20"/>
      <c r="FE101" s="20"/>
      <c r="FF101" s="20"/>
      <c r="FG101" s="20"/>
      <c r="FH101" s="20"/>
      <c r="FI101" s="20"/>
      <c r="FJ101" s="20"/>
      <c r="FK101" s="20"/>
      <c r="FL101" s="20"/>
      <c r="FM101" s="20"/>
      <c r="FN101" s="20"/>
      <c r="FO101" s="20"/>
      <c r="FP101" s="20"/>
      <c r="FQ101" s="20"/>
      <c r="FR101" s="20"/>
      <c r="FS101" s="20"/>
      <c r="FT101" s="20"/>
      <c r="FU101" s="20"/>
      <c r="FV101" s="20"/>
      <c r="FW101" s="20"/>
      <c r="FX101" s="20"/>
      <c r="FY101" s="20"/>
      <c r="FZ101" s="20"/>
      <c r="GA101" s="20"/>
      <c r="GB101" s="20"/>
      <c r="GC101" s="20"/>
      <c r="GD101" s="20"/>
      <c r="GE101" s="20"/>
      <c r="GF101" s="20"/>
      <c r="GG101" s="20"/>
      <c r="GH101" s="20"/>
      <c r="GI101" s="20"/>
      <c r="GJ101" s="20"/>
      <c r="GK101" s="20"/>
      <c r="GL101" s="20"/>
      <c r="GM101" s="20"/>
      <c r="GN101" s="20"/>
      <c r="GO101" s="20"/>
      <c r="GP101" s="20"/>
      <c r="GQ101" s="20"/>
      <c r="GR101" s="20"/>
      <c r="GS101" s="20"/>
      <c r="GT101" s="20"/>
      <c r="GU101" s="20"/>
      <c r="GV101" s="20"/>
      <c r="GW101" s="20"/>
      <c r="GX101" s="20"/>
      <c r="GY101" s="20"/>
      <c r="GZ101" s="20"/>
      <c r="HA101" s="20"/>
      <c r="HB101" s="20"/>
      <c r="HC101" s="20"/>
      <c r="HD101" s="20"/>
      <c r="HE101" s="20"/>
      <c r="HF101" s="20"/>
      <c r="HG101" s="20"/>
      <c r="HH101" s="20"/>
      <c r="HI101" s="20"/>
      <c r="HJ101" s="20"/>
      <c r="HK101" s="20"/>
      <c r="HL101" s="20"/>
      <c r="HM101" s="20"/>
      <c r="HN101" s="20"/>
      <c r="HO101" s="20"/>
      <c r="HP101" s="20"/>
      <c r="HQ101" s="20"/>
      <c r="HR101" s="20"/>
      <c r="HS101" s="20"/>
      <c r="HT101" s="20"/>
      <c r="HU101" s="20"/>
      <c r="HV101" s="20"/>
      <c r="HW101" s="20"/>
      <c r="HX101" s="20"/>
      <c r="HY101" s="20"/>
      <c r="HZ101" s="20"/>
      <c r="IA101" s="20"/>
      <c r="IB101" s="20"/>
      <c r="IC101" s="20"/>
      <c r="ID101" s="20"/>
      <c r="IE101" s="20"/>
      <c r="IF101" s="20"/>
      <c r="IG101" s="20"/>
      <c r="IH101" s="20"/>
      <c r="II101" s="20"/>
      <c r="IJ101" s="20"/>
      <c r="IK101" s="20"/>
      <c r="IL101" s="20"/>
      <c r="IM101" s="20"/>
      <c r="IN101" s="20"/>
      <c r="IO101" s="20"/>
      <c r="IP101" s="20"/>
      <c r="IQ101" s="20"/>
      <c r="IR101" s="20"/>
      <c r="IS101" s="20"/>
      <c r="IT101" s="20"/>
      <c r="IU101" s="20"/>
      <c r="IV101" s="20"/>
      <c r="IW101" s="20"/>
      <c r="IX101" s="20"/>
      <c r="IY101" s="20"/>
      <c r="IZ101" s="20"/>
      <c r="JA101" s="20"/>
      <c r="JB101" s="20"/>
      <c r="JC101" s="20"/>
      <c r="JD101" s="20"/>
      <c r="JE101" s="20"/>
      <c r="JF101" s="20"/>
      <c r="JG101" s="20"/>
      <c r="JH101" s="20"/>
      <c r="JI101" s="20"/>
      <c r="JJ101" s="20"/>
      <c r="JK101" s="20"/>
      <c r="JL101" s="20"/>
      <c r="JM101" s="20"/>
      <c r="JN101" s="20"/>
      <c r="JO101" s="20"/>
      <c r="JP101" s="20"/>
      <c r="JQ101" s="20"/>
      <c r="JR101" s="20"/>
      <c r="JS101" s="20"/>
      <c r="JT101" s="20"/>
      <c r="JU101" s="20"/>
      <c r="JV101" s="20"/>
      <c r="JW101" s="20"/>
      <c r="JX101" s="20"/>
      <c r="JY101" s="20"/>
      <c r="JZ101" s="20"/>
      <c r="KA101" s="20"/>
      <c r="KB101" s="20"/>
      <c r="KC101" s="20"/>
      <c r="KD101" s="20"/>
      <c r="KE101" s="20"/>
      <c r="KF101" s="20"/>
      <c r="KG101" s="20"/>
      <c r="KH101" s="20"/>
      <c r="KI101" s="20"/>
      <c r="KJ101" s="20"/>
      <c r="KK101" s="20"/>
      <c r="KL101" s="20"/>
      <c r="KM101" s="20"/>
      <c r="KN101" s="20"/>
      <c r="KO101" s="20"/>
      <c r="KP101" s="20"/>
      <c r="KQ101" s="20"/>
      <c r="KR101" s="20"/>
      <c r="KS101" s="20"/>
      <c r="KT101" s="20"/>
      <c r="KU101" s="20"/>
      <c r="KV101" s="20"/>
      <c r="KW101" s="20"/>
      <c r="KX101" s="20"/>
      <c r="KY101" s="20"/>
      <c r="KZ101" s="20"/>
      <c r="LA101" s="20"/>
      <c r="LB101" s="20"/>
      <c r="LC101" s="20"/>
      <c r="LD101" s="20"/>
      <c r="LE101" s="20"/>
      <c r="LF101" s="20"/>
      <c r="LG101" s="20"/>
      <c r="LH101" s="20"/>
      <c r="LI101" s="20"/>
      <c r="LJ101" s="20"/>
      <c r="LK101" s="20"/>
      <c r="LL101" s="20"/>
      <c r="LM101" s="20"/>
      <c r="LN101" s="20"/>
      <c r="LO101" s="20"/>
      <c r="LP101" s="20"/>
      <c r="LQ101" s="20"/>
      <c r="LR101" s="20"/>
      <c r="LS101" s="20"/>
      <c r="LT101" s="20"/>
      <c r="LU101" s="20"/>
      <c r="LV101" s="20"/>
      <c r="LW101" s="20"/>
      <c r="LX101" s="20"/>
      <c r="LY101" s="20"/>
      <c r="LZ101" s="20"/>
      <c r="MA101" s="20"/>
      <c r="MB101" s="20"/>
      <c r="MC101" s="20"/>
      <c r="MD101" s="20"/>
      <c r="ME101" s="20"/>
      <c r="MF101" s="20"/>
      <c r="MG101" s="20"/>
      <c r="MH101" s="20"/>
      <c r="MI101" s="20"/>
      <c r="MJ101" s="20"/>
      <c r="MK101" s="20"/>
      <c r="ML101" s="20"/>
      <c r="MM101" s="20"/>
      <c r="MN101" s="20"/>
      <c r="MO101" s="20"/>
      <c r="MP101" s="20"/>
      <c r="MQ101" s="20"/>
      <c r="MR101" s="20"/>
      <c r="MS101" s="20"/>
      <c r="MT101" s="20"/>
      <c r="MU101" s="20"/>
      <c r="MV101" s="20"/>
      <c r="MW101" s="20"/>
      <c r="MX101" s="20"/>
      <c r="MY101" s="20"/>
      <c r="MZ101" s="20"/>
      <c r="NA101" s="20"/>
      <c r="NB101" s="20"/>
      <c r="NC101" s="20"/>
      <c r="ND101" s="20"/>
      <c r="NE101" s="20"/>
      <c r="NF101" s="20"/>
      <c r="NG101" s="20"/>
      <c r="NH101" s="20"/>
      <c r="NI101" s="20"/>
      <c r="NJ101" s="20"/>
      <c r="NK101" s="20"/>
      <c r="NL101" s="20"/>
      <c r="NM101" s="20"/>
      <c r="NN101" s="20"/>
      <c r="NO101" s="20"/>
      <c r="NP101" s="20"/>
      <c r="NQ101" s="20"/>
      <c r="NR101" s="20"/>
      <c r="NS101" s="20"/>
      <c r="NT101" s="20"/>
      <c r="NU101" s="20"/>
      <c r="NV101" s="20"/>
      <c r="NW101" s="20"/>
      <c r="NX101" s="20"/>
      <c r="NY101" s="20"/>
      <c r="NZ101" s="20"/>
      <c r="OA101" s="20"/>
      <c r="OB101" s="20"/>
      <c r="OC101" s="20"/>
      <c r="OD101" s="20"/>
      <c r="OE101" s="20"/>
      <c r="OF101" s="20"/>
      <c r="OG101" s="20"/>
      <c r="OH101" s="20"/>
      <c r="OI101" s="20"/>
      <c r="OJ101" s="20"/>
      <c r="OK101" s="20"/>
      <c r="OL101" s="20"/>
      <c r="OM101" s="20"/>
      <c r="ON101" s="20"/>
      <c r="OO101" s="20"/>
      <c r="OP101" s="20"/>
      <c r="OQ101" s="20"/>
      <c r="OR101" s="20"/>
      <c r="OS101" s="20"/>
      <c r="OT101" s="20"/>
      <c r="OU101" s="20"/>
      <c r="OV101" s="20"/>
      <c r="OW101" s="20"/>
      <c r="OX101" s="20"/>
      <c r="OY101" s="20"/>
      <c r="OZ101" s="20"/>
      <c r="PA101" s="20"/>
      <c r="PB101" s="20"/>
      <c r="PC101" s="20"/>
      <c r="PD101" s="20"/>
      <c r="PE101" s="20"/>
      <c r="PF101" s="20"/>
      <c r="PG101" s="20"/>
      <c r="PH101" s="20"/>
      <c r="PI101" s="20"/>
      <c r="PJ101" s="20"/>
      <c r="PK101" s="20"/>
      <c r="PL101" s="20"/>
      <c r="PM101" s="20"/>
      <c r="PN101" s="20"/>
      <c r="PO101" s="20"/>
      <c r="PP101" s="20"/>
      <c r="PQ101" s="20"/>
      <c r="PR101" s="20"/>
      <c r="PS101" s="20"/>
      <c r="PT101" s="20"/>
      <c r="PU101" s="20"/>
      <c r="PV101" s="20"/>
      <c r="PW101" s="20"/>
      <c r="PX101" s="20"/>
      <c r="PY101" s="20"/>
      <c r="PZ101" s="20"/>
      <c r="QA101" s="20"/>
      <c r="QB101" s="20"/>
      <c r="QC101" s="20"/>
      <c r="QD101" s="20"/>
      <c r="QE101" s="20"/>
      <c r="QF101" s="20"/>
      <c r="QG101" s="20"/>
      <c r="QH101" s="20"/>
      <c r="QI101" s="20"/>
      <c r="QJ101" s="20"/>
      <c r="QK101" s="20"/>
      <c r="QL101" s="20"/>
      <c r="QM101" s="20"/>
      <c r="QN101" s="20"/>
      <c r="QO101" s="20"/>
      <c r="QP101" s="20"/>
      <c r="QQ101" s="20"/>
      <c r="QR101" s="20"/>
      <c r="QS101" s="20"/>
      <c r="QT101" s="20"/>
      <c r="QU101" s="20"/>
      <c r="QV101" s="20"/>
      <c r="QW101" s="20"/>
      <c r="QX101" s="20"/>
      <c r="QY101" s="20"/>
      <c r="QZ101" s="20"/>
      <c r="RA101" s="20"/>
      <c r="RB101" s="20"/>
      <c r="RC101" s="20"/>
      <c r="RD101" s="20"/>
      <c r="RE101" s="20"/>
      <c r="RF101" s="20"/>
      <c r="RG101" s="20"/>
      <c r="RH101" s="20"/>
      <c r="RI101" s="20"/>
      <c r="RJ101" s="20"/>
      <c r="RK101" s="20"/>
      <c r="RL101" s="20"/>
      <c r="RM101" s="20"/>
      <c r="RN101" s="20"/>
      <c r="RO101" s="20"/>
      <c r="RP101" s="20"/>
      <c r="RQ101" s="20"/>
      <c r="RR101" s="20"/>
      <c r="RS101" s="20"/>
      <c r="RT101" s="20"/>
      <c r="RU101" s="20"/>
      <c r="RV101" s="20"/>
      <c r="RW101" s="20"/>
      <c r="RX101" s="20"/>
      <c r="RY101" s="20"/>
      <c r="RZ101" s="20"/>
      <c r="SA101" s="20"/>
      <c r="SB101" s="20"/>
      <c r="SC101" s="20"/>
      <c r="SD101" s="20"/>
      <c r="SE101" s="20"/>
      <c r="SF101" s="20"/>
      <c r="SG101" s="20"/>
      <c r="SH101" s="20"/>
      <c r="SI101" s="20"/>
      <c r="SJ101" s="20"/>
      <c r="SK101" s="20"/>
      <c r="SL101" s="20"/>
      <c r="SM101" s="20"/>
      <c r="SN101" s="20"/>
      <c r="SO101" s="20"/>
      <c r="SP101" s="20"/>
      <c r="SQ101" s="20"/>
      <c r="SR101" s="20"/>
      <c r="SS101" s="20"/>
      <c r="ST101" s="20"/>
      <c r="SU101" s="20"/>
      <c r="SV101" s="20"/>
      <c r="SW101" s="20"/>
      <c r="SX101" s="20"/>
      <c r="SY101" s="20"/>
      <c r="SZ101" s="20"/>
      <c r="TA101" s="20"/>
      <c r="TB101" s="20"/>
      <c r="TC101" s="20"/>
      <c r="TD101" s="20"/>
      <c r="TE101" s="20"/>
      <c r="TF101" s="20"/>
      <c r="TG101" s="20"/>
      <c r="TH101" s="20"/>
      <c r="TI101" s="20"/>
      <c r="TJ101" s="20"/>
      <c r="TK101" s="20"/>
      <c r="TL101" s="20"/>
      <c r="TM101" s="20"/>
      <c r="TN101" s="20"/>
      <c r="TO101" s="20"/>
      <c r="TP101" s="20"/>
      <c r="TQ101" s="20"/>
      <c r="TR101" s="20"/>
      <c r="TS101" s="20"/>
      <c r="TT101" s="20"/>
      <c r="TU101" s="20"/>
      <c r="TV101" s="20"/>
      <c r="TW101" s="20"/>
      <c r="TX101" s="20"/>
      <c r="TY101" s="20"/>
      <c r="TZ101" s="20"/>
      <c r="UA101" s="20"/>
      <c r="UB101" s="20"/>
      <c r="UC101" s="20"/>
      <c r="UD101" s="20"/>
      <c r="UE101" s="20"/>
      <c r="UF101" s="20"/>
      <c r="UG101" s="20"/>
      <c r="UH101" s="20"/>
      <c r="UI101" s="20"/>
      <c r="UJ101" s="20"/>
      <c r="UK101" s="20"/>
      <c r="UL101" s="20"/>
      <c r="UM101" s="20"/>
      <c r="UN101" s="20"/>
      <c r="UO101" s="20"/>
      <c r="UP101" s="20"/>
      <c r="UQ101" s="20"/>
      <c r="UR101" s="20"/>
      <c r="US101" s="20"/>
      <c r="UT101" s="20"/>
      <c r="UU101" s="20"/>
      <c r="UV101" s="20"/>
      <c r="UW101" s="20"/>
      <c r="UX101" s="20"/>
      <c r="UY101" s="20"/>
      <c r="UZ101" s="20"/>
      <c r="VA101" s="20"/>
      <c r="VB101" s="20"/>
      <c r="VC101" s="20"/>
      <c r="VD101" s="20"/>
      <c r="VE101" s="20"/>
      <c r="VF101" s="20"/>
      <c r="VG101" s="20"/>
      <c r="VH101" s="20"/>
      <c r="VI101" s="20"/>
      <c r="VJ101" s="20"/>
      <c r="VK101" s="20"/>
      <c r="VL101" s="20"/>
      <c r="VM101" s="20"/>
      <c r="VN101" s="20"/>
      <c r="VO101" s="20"/>
      <c r="VP101" s="20"/>
      <c r="VQ101" s="20"/>
      <c r="VR101" s="20"/>
      <c r="VS101" s="20"/>
      <c r="VT101" s="20"/>
      <c r="VU101" s="20"/>
      <c r="VV101" s="20"/>
      <c r="VW101" s="20"/>
      <c r="VX101" s="20"/>
      <c r="VY101" s="20"/>
      <c r="VZ101" s="20"/>
      <c r="WA101" s="20"/>
      <c r="WB101" s="20"/>
      <c r="WC101" s="20"/>
      <c r="WD101" s="20"/>
      <c r="WE101" s="20"/>
      <c r="WF101" s="20"/>
      <c r="WG101" s="20"/>
      <c r="WH101" s="20"/>
      <c r="WI101" s="20"/>
      <c r="WJ101" s="20"/>
      <c r="WK101" s="20"/>
      <c r="WL101" s="20"/>
      <c r="WM101" s="20"/>
      <c r="WN101" s="20"/>
      <c r="WO101" s="20"/>
      <c r="WP101" s="20"/>
      <c r="WQ101" s="20"/>
      <c r="WR101" s="20"/>
      <c r="WS101" s="20"/>
      <c r="WT101" s="20"/>
      <c r="WU101" s="20"/>
      <c r="WV101" s="20"/>
      <c r="WW101" s="20"/>
      <c r="WX101" s="20"/>
      <c r="WY101" s="20"/>
      <c r="WZ101" s="20"/>
      <c r="XA101" s="20"/>
      <c r="XB101" s="20"/>
      <c r="XC101" s="20"/>
      <c r="XD101" s="20"/>
      <c r="XE101" s="20"/>
      <c r="XF101" s="20"/>
      <c r="XG101" s="20"/>
      <c r="XH101" s="20"/>
      <c r="XI101" s="20"/>
      <c r="XJ101" s="20"/>
      <c r="XK101" s="20"/>
      <c r="XL101" s="20"/>
      <c r="XM101" s="20"/>
      <c r="XN101" s="20"/>
      <c r="XO101" s="20"/>
      <c r="XP101" s="20"/>
      <c r="XQ101" s="20"/>
      <c r="XR101" s="20"/>
      <c r="XS101" s="20"/>
      <c r="XT101" s="20"/>
      <c r="XU101" s="20"/>
      <c r="XV101" s="20"/>
      <c r="XW101" s="20"/>
      <c r="XX101" s="20"/>
      <c r="XY101" s="20"/>
      <c r="XZ101" s="20"/>
      <c r="YA101" s="20"/>
      <c r="YB101" s="20"/>
      <c r="YC101" s="20"/>
      <c r="YD101" s="20"/>
      <c r="YE101" s="20"/>
      <c r="YF101" s="20"/>
      <c r="YG101" s="20"/>
      <c r="YH101" s="20"/>
      <c r="YI101" s="20"/>
      <c r="YJ101" s="20"/>
      <c r="YK101" s="20"/>
      <c r="YL101" s="20"/>
      <c r="YM101" s="20"/>
      <c r="YN101" s="20"/>
      <c r="YO101" s="20"/>
      <c r="YP101" s="20"/>
      <c r="YQ101" s="20"/>
      <c r="YR101" s="20"/>
      <c r="YS101" s="20"/>
      <c r="YT101" s="20"/>
      <c r="YU101" s="20"/>
      <c r="YV101" s="20"/>
      <c r="YW101" s="20"/>
      <c r="YX101" s="20"/>
      <c r="YY101" s="20"/>
      <c r="YZ101" s="20"/>
      <c r="ZA101" s="20"/>
      <c r="ZB101" s="20"/>
      <c r="ZC101" s="20"/>
      <c r="ZD101" s="20"/>
      <c r="ZE101" s="20"/>
      <c r="ZF101" s="20"/>
      <c r="ZG101" s="20"/>
      <c r="ZH101" s="20"/>
      <c r="ZI101" s="20"/>
      <c r="ZJ101" s="20"/>
      <c r="ZK101" s="20"/>
      <c r="ZL101" s="20"/>
      <c r="ZM101" s="20"/>
      <c r="ZN101" s="20"/>
      <c r="ZO101" s="20"/>
      <c r="ZP101" s="20"/>
      <c r="ZQ101" s="20"/>
      <c r="ZR101" s="20"/>
      <c r="ZS101" s="20"/>
      <c r="ZT101" s="20"/>
      <c r="ZU101" s="20"/>
      <c r="ZV101" s="20"/>
      <c r="ZW101" s="20"/>
      <c r="ZX101" s="20"/>
      <c r="ZY101" s="20"/>
      <c r="ZZ101" s="20"/>
      <c r="AAA101" s="20"/>
      <c r="AAB101" s="20"/>
      <c r="AAC101" s="20"/>
      <c r="AAD101" s="20"/>
      <c r="AAE101" s="20"/>
      <c r="AAF101" s="20"/>
      <c r="AAG101" s="20"/>
      <c r="AAH101" s="20"/>
      <c r="AAI101" s="20"/>
      <c r="AAJ101" s="20"/>
      <c r="AAK101" s="20"/>
      <c r="AAL101" s="20"/>
      <c r="AAM101" s="20"/>
      <c r="AAN101" s="20"/>
      <c r="AAO101" s="20"/>
      <c r="AAP101" s="20"/>
      <c r="AAQ101" s="20"/>
      <c r="AAR101" s="20"/>
      <c r="AAS101" s="20"/>
      <c r="AAT101" s="20"/>
      <c r="AAU101" s="20"/>
      <c r="AAV101" s="20"/>
      <c r="AAW101" s="20"/>
      <c r="AAX101" s="20"/>
      <c r="AAY101" s="20"/>
      <c r="AAZ101" s="20"/>
      <c r="ABA101" s="20"/>
      <c r="ABB101" s="20"/>
      <c r="ABC101" s="20"/>
      <c r="ABD101" s="20"/>
      <c r="ABE101" s="20"/>
      <c r="ABF101" s="20"/>
      <c r="ABG101" s="20"/>
      <c r="ABH101" s="20"/>
      <c r="ABI101" s="20"/>
      <c r="ABJ101" s="20"/>
      <c r="ABK101" s="20"/>
      <c r="ABL101" s="20"/>
      <c r="ABM101" s="20"/>
      <c r="ABN101" s="20"/>
      <c r="ABO101" s="20"/>
      <c r="ABP101" s="20"/>
      <c r="ABQ101" s="20"/>
      <c r="ABR101" s="20"/>
      <c r="ABS101" s="20"/>
      <c r="ABT101" s="20"/>
      <c r="ABU101" s="20"/>
      <c r="ABV101" s="20"/>
      <c r="ABW101" s="20"/>
      <c r="ABX101" s="20"/>
      <c r="ABY101" s="20"/>
      <c r="ABZ101" s="20"/>
      <c r="ACA101" s="20"/>
      <c r="ACB101" s="20"/>
      <c r="ACC101" s="20"/>
      <c r="ACD101" s="20"/>
      <c r="ACE101" s="20"/>
      <c r="ACF101" s="20"/>
      <c r="ACG101" s="20"/>
      <c r="ACH101" s="20"/>
      <c r="ACI101" s="20"/>
      <c r="ACJ101" s="20"/>
      <c r="ACK101" s="20"/>
      <c r="ACL101" s="20"/>
      <c r="ACM101" s="20"/>
      <c r="ACN101" s="20"/>
      <c r="ACO101" s="20"/>
      <c r="ACP101" s="20"/>
      <c r="ACQ101" s="20"/>
      <c r="ACR101" s="20"/>
      <c r="ACS101" s="20"/>
      <c r="ACT101" s="20"/>
      <c r="ACU101" s="20"/>
      <c r="ACV101" s="20"/>
      <c r="ACW101" s="20"/>
      <c r="ACX101" s="20"/>
      <c r="ACY101" s="20"/>
      <c r="ACZ101" s="20"/>
      <c r="ADA101" s="20"/>
      <c r="ADB101" s="20"/>
      <c r="ADC101" s="20"/>
      <c r="ADD101" s="20"/>
      <c r="ADE101" s="20"/>
      <c r="ADF101" s="20"/>
      <c r="ADG101" s="20"/>
      <c r="ADH101" s="20"/>
      <c r="ADI101" s="20"/>
      <c r="ADJ101" s="20"/>
      <c r="ADK101" s="20"/>
      <c r="ADL101" s="20"/>
      <c r="ADM101" s="20"/>
      <c r="ADN101" s="20"/>
      <c r="ADO101" s="20"/>
      <c r="ADP101" s="20"/>
      <c r="ADQ101" s="20"/>
      <c r="ADR101" s="20"/>
      <c r="ADS101" s="20"/>
      <c r="ADT101" s="20"/>
      <c r="ADU101" s="20"/>
      <c r="ADV101" s="20"/>
      <c r="ADW101" s="20"/>
      <c r="ADX101" s="20"/>
      <c r="ADY101" s="20"/>
      <c r="ADZ101" s="20"/>
      <c r="AEA101" s="20"/>
      <c r="AEB101" s="20"/>
      <c r="AEC101" s="20"/>
      <c r="AED101" s="20"/>
      <c r="AEE101" s="20"/>
      <c r="AEF101" s="20"/>
      <c r="AEG101" s="20"/>
      <c r="AEH101" s="20"/>
      <c r="AEI101" s="20"/>
      <c r="AEJ101" s="20"/>
      <c r="AEK101" s="20"/>
      <c r="AEL101" s="20"/>
      <c r="AEM101" s="20"/>
      <c r="AEN101" s="20"/>
      <c r="AEO101" s="20"/>
      <c r="AEP101" s="20"/>
      <c r="AEQ101" s="20"/>
      <c r="AER101" s="20"/>
      <c r="AES101" s="20"/>
      <c r="AET101" s="20"/>
      <c r="AEU101" s="20"/>
      <c r="AEV101" s="20"/>
      <c r="AEW101" s="20"/>
      <c r="AEX101" s="20"/>
      <c r="AEY101" s="20"/>
      <c r="AEZ101" s="20"/>
      <c r="AFA101" s="20"/>
      <c r="AFB101" s="20"/>
      <c r="AFC101" s="20"/>
      <c r="AFD101" s="20"/>
      <c r="AFE101" s="20"/>
      <c r="AFF101" s="20"/>
      <c r="AFG101" s="20"/>
      <c r="AFH101" s="20"/>
      <c r="AFI101" s="20"/>
      <c r="AFJ101" s="20"/>
      <c r="AFK101" s="20"/>
      <c r="AFL101" s="20"/>
      <c r="AFM101" s="20"/>
      <c r="AFN101" s="20"/>
      <c r="AFO101" s="20"/>
      <c r="AFP101" s="20"/>
      <c r="AFQ101" s="20"/>
      <c r="AFR101" s="20"/>
      <c r="AFS101" s="20"/>
      <c r="AFT101" s="20"/>
      <c r="AFU101" s="20"/>
      <c r="AFV101" s="20"/>
      <c r="AFW101" s="20"/>
      <c r="AFX101" s="20"/>
      <c r="AFY101" s="20"/>
      <c r="AFZ101" s="20"/>
      <c r="AGA101" s="20"/>
      <c r="AGB101" s="20"/>
      <c r="AGC101" s="20"/>
      <c r="AGD101" s="20"/>
      <c r="AGE101" s="20"/>
      <c r="AGF101" s="20"/>
      <c r="AGG101" s="20"/>
      <c r="AGH101" s="20"/>
      <c r="AGI101" s="20"/>
      <c r="AGJ101" s="20"/>
      <c r="AGK101" s="20"/>
      <c r="AGL101" s="20"/>
      <c r="AGM101" s="20"/>
      <c r="AGN101" s="20"/>
      <c r="AGO101" s="20"/>
      <c r="AGP101" s="20"/>
      <c r="AGQ101" s="20"/>
      <c r="AGR101" s="20"/>
      <c r="AGS101" s="20"/>
      <c r="AGT101" s="20"/>
      <c r="AGU101" s="20"/>
      <c r="AGV101" s="20"/>
      <c r="AGW101" s="20"/>
      <c r="AGX101" s="20"/>
      <c r="AGY101" s="20"/>
      <c r="AGZ101" s="20"/>
      <c r="AHA101" s="20"/>
      <c r="AHB101" s="20"/>
      <c r="AHC101" s="20"/>
      <c r="AHD101" s="20"/>
      <c r="AHE101" s="20"/>
      <c r="AHF101" s="20"/>
      <c r="AHG101" s="20"/>
      <c r="AHH101" s="20"/>
      <c r="AHI101" s="20"/>
      <c r="AHJ101" s="20"/>
      <c r="AHK101" s="20"/>
      <c r="AHL101" s="20"/>
      <c r="AHM101" s="20"/>
      <c r="AHN101" s="20"/>
      <c r="AHO101" s="20"/>
      <c r="AHP101" s="20"/>
      <c r="AHQ101" s="20"/>
      <c r="AHR101" s="20"/>
      <c r="AHS101" s="20"/>
      <c r="AHT101" s="20"/>
      <c r="AHU101" s="20"/>
      <c r="AHV101" s="20"/>
      <c r="AHW101" s="20"/>
      <c r="AHX101" s="20"/>
      <c r="AHY101" s="20"/>
      <c r="AHZ101" s="20"/>
      <c r="AIA101" s="20"/>
      <c r="AIB101" s="20"/>
      <c r="AIC101" s="20"/>
      <c r="AID101" s="20"/>
      <c r="AIE101" s="20"/>
      <c r="AIF101" s="20"/>
      <c r="AIG101" s="20"/>
      <c r="AIH101" s="20"/>
      <c r="AII101" s="20"/>
      <c r="AIJ101" s="20"/>
      <c r="AIK101" s="20"/>
      <c r="AIL101" s="20"/>
      <c r="AIM101" s="20"/>
      <c r="AIN101" s="20"/>
      <c r="AIO101" s="20"/>
      <c r="AIP101" s="20"/>
      <c r="AIQ101" s="20"/>
      <c r="AIR101" s="20"/>
      <c r="AIS101" s="20"/>
      <c r="AIT101" s="20"/>
      <c r="AIU101" s="20"/>
      <c r="AIV101" s="20"/>
      <c r="AIW101" s="20"/>
      <c r="AIX101" s="20"/>
      <c r="AIY101" s="20"/>
      <c r="AIZ101" s="20"/>
      <c r="AJA101" s="20"/>
      <c r="AJB101" s="20"/>
      <c r="AJC101" s="20"/>
      <c r="AJD101" s="20"/>
      <c r="AJE101" s="20"/>
      <c r="AJF101" s="20"/>
      <c r="AJG101" s="20"/>
      <c r="AJH101" s="20"/>
      <c r="AJI101" s="20"/>
      <c r="AJJ101" s="20"/>
      <c r="AJK101" s="20"/>
      <c r="AJL101" s="20"/>
      <c r="AJM101" s="20"/>
      <c r="AJN101" s="20"/>
      <c r="AJO101" s="20"/>
      <c r="AJP101" s="20"/>
      <c r="AJQ101" s="20"/>
      <c r="AJR101" s="20"/>
      <c r="AJS101" s="20"/>
      <c r="AJT101" s="20"/>
      <c r="AJU101" s="20"/>
      <c r="AJV101" s="20"/>
      <c r="AJW101" s="20"/>
      <c r="AJX101" s="20"/>
      <c r="AJY101" s="20"/>
      <c r="AJZ101" s="20"/>
      <c r="AKA101" s="20"/>
      <c r="AKB101" s="20"/>
      <c r="AKC101" s="20"/>
      <c r="AKD101" s="20"/>
      <c r="AKE101" s="20"/>
      <c r="AKF101" s="20"/>
      <c r="AKG101" s="20"/>
      <c r="AKH101" s="20"/>
      <c r="AKI101" s="20"/>
      <c r="AKJ101" s="20"/>
      <c r="AKK101" s="20"/>
      <c r="AKL101" s="20"/>
      <c r="AKM101" s="20"/>
      <c r="AKN101" s="20"/>
      <c r="AKO101" s="20"/>
      <c r="AKP101" s="20"/>
      <c r="AKQ101" s="20"/>
      <c r="AKR101" s="20"/>
      <c r="AKS101" s="20"/>
      <c r="AKT101" s="20"/>
      <c r="AKU101" s="20"/>
      <c r="AKV101" s="20"/>
      <c r="AKW101" s="20"/>
      <c r="AKX101" s="20"/>
      <c r="AKY101" s="20"/>
      <c r="AKZ101" s="20"/>
      <c r="ALA101" s="20"/>
      <c r="ALB101" s="20"/>
      <c r="ALC101" s="20"/>
      <c r="ALD101" s="20"/>
      <c r="ALE101" s="20"/>
      <c r="ALF101" s="20"/>
      <c r="ALG101" s="20"/>
      <c r="ALH101" s="20"/>
      <c r="ALI101" s="20"/>
      <c r="ALJ101" s="20"/>
      <c r="ALK101" s="20"/>
      <c r="ALL101" s="20"/>
      <c r="ALM101" s="20"/>
      <c r="ALN101" s="20"/>
      <c r="ALO101" s="20"/>
      <c r="ALP101" s="20"/>
      <c r="ALQ101" s="20"/>
      <c r="ALR101" s="20"/>
      <c r="ALS101" s="20"/>
      <c r="ALT101" s="20"/>
      <c r="ALU101" s="20"/>
      <c r="ALV101" s="20"/>
      <c r="ALW101" s="20"/>
      <c r="ALX101" s="20"/>
      <c r="ALY101" s="20"/>
      <c r="ALZ101" s="20"/>
      <c r="AMA101" s="20"/>
      <c r="AMB101" s="20"/>
      <c r="AMC101" s="20"/>
      <c r="AMD101" s="20"/>
      <c r="AME101" s="20"/>
      <c r="AMF101" s="20"/>
      <c r="AMG101" s="20"/>
      <c r="AMH101" s="20"/>
      <c r="AMI101" s="20"/>
      <c r="AMJ101" s="20"/>
      <c r="AMK101" s="20"/>
      <c r="AML101" s="20"/>
      <c r="AMM101" s="20"/>
      <c r="AMN101" s="20"/>
      <c r="AMO101" s="20"/>
      <c r="AMP101" s="20"/>
      <c r="AMQ101" s="20"/>
      <c r="AMR101" s="20"/>
      <c r="AMS101" s="20"/>
      <c r="AMT101" s="20"/>
      <c r="AMU101" s="20"/>
      <c r="AMV101" s="20"/>
      <c r="AMW101" s="20"/>
      <c r="AMX101" s="20"/>
      <c r="AMY101" s="20"/>
      <c r="AMZ101" s="20"/>
      <c r="ANA101" s="20"/>
      <c r="ANB101" s="20"/>
      <c r="ANC101" s="20"/>
      <c r="AND101" s="20"/>
      <c r="ANE101" s="20"/>
      <c r="ANF101" s="20"/>
      <c r="ANG101" s="20"/>
      <c r="ANH101" s="20"/>
      <c r="ANI101" s="20"/>
      <c r="ANJ101" s="20"/>
      <c r="ANK101" s="20"/>
      <c r="ANL101" s="20"/>
      <c r="ANM101" s="20"/>
      <c r="ANN101" s="20"/>
      <c r="ANO101" s="20"/>
      <c r="ANP101" s="20"/>
      <c r="ANQ101" s="20"/>
      <c r="ANR101" s="20"/>
      <c r="ANS101" s="20"/>
      <c r="ANT101" s="20"/>
      <c r="ANU101" s="20"/>
      <c r="ANV101" s="20"/>
      <c r="ANW101" s="20"/>
      <c r="ANX101" s="20"/>
      <c r="ANY101" s="20"/>
      <c r="ANZ101" s="20"/>
      <c r="AOA101" s="20"/>
      <c r="AOB101" s="20"/>
      <c r="AOC101" s="20"/>
      <c r="AOD101" s="20"/>
      <c r="AOE101" s="20"/>
      <c r="AOF101" s="20"/>
      <c r="AOG101" s="20"/>
      <c r="AOH101" s="20"/>
      <c r="AOI101" s="20"/>
      <c r="AOJ101" s="20"/>
      <c r="AOK101" s="20"/>
      <c r="AOL101" s="20"/>
      <c r="AOM101" s="20"/>
      <c r="AON101" s="20"/>
      <c r="AOO101" s="20"/>
      <c r="AOP101" s="20"/>
      <c r="AOQ101" s="20"/>
      <c r="AOR101" s="20"/>
      <c r="AOS101" s="20"/>
      <c r="AOT101" s="20"/>
      <c r="AOU101" s="20"/>
      <c r="AOV101" s="20"/>
      <c r="AOW101" s="20"/>
      <c r="AOX101" s="20"/>
      <c r="AOY101" s="20"/>
      <c r="AOZ101" s="20"/>
      <c r="APA101" s="20"/>
      <c r="APB101" s="20"/>
      <c r="APC101" s="20"/>
      <c r="APD101" s="20"/>
      <c r="APE101" s="20"/>
      <c r="APF101" s="20"/>
      <c r="APG101" s="20"/>
      <c r="APH101" s="20"/>
      <c r="API101" s="20"/>
      <c r="APJ101" s="20"/>
      <c r="APK101" s="20"/>
      <c r="APL101" s="20"/>
      <c r="APM101" s="20"/>
      <c r="APN101" s="20"/>
      <c r="APO101" s="20"/>
      <c r="APP101" s="20"/>
      <c r="APQ101" s="20"/>
      <c r="APR101" s="20"/>
      <c r="APS101" s="20"/>
      <c r="APT101" s="20"/>
      <c r="APU101" s="20"/>
      <c r="APV101" s="20"/>
      <c r="APW101" s="20"/>
      <c r="APX101" s="20"/>
      <c r="APY101" s="20"/>
      <c r="APZ101" s="20"/>
      <c r="AQA101" s="20"/>
      <c r="AQB101" s="20"/>
      <c r="AQC101" s="20"/>
      <c r="AQD101" s="20"/>
      <c r="AQE101" s="20"/>
      <c r="AQF101" s="20"/>
      <c r="AQG101" s="20"/>
      <c r="AQH101" s="20"/>
      <c r="AQI101" s="20"/>
      <c r="AQJ101" s="20"/>
      <c r="AQK101" s="20"/>
      <c r="AQL101" s="20"/>
      <c r="AQM101" s="20"/>
      <c r="AQN101" s="20"/>
      <c r="AQO101" s="20"/>
      <c r="AQP101" s="20"/>
      <c r="AQQ101" s="20"/>
      <c r="AQR101" s="20"/>
      <c r="AQS101" s="20"/>
      <c r="AQT101" s="20"/>
      <c r="AQU101" s="20"/>
      <c r="AQV101" s="20"/>
      <c r="AQW101" s="20"/>
      <c r="AQX101" s="20"/>
      <c r="AQY101" s="20"/>
      <c r="AQZ101" s="20"/>
      <c r="ARA101" s="20"/>
      <c r="ARB101" s="20"/>
      <c r="ARC101" s="20"/>
      <c r="ARD101" s="20"/>
      <c r="ARE101" s="20"/>
      <c r="ARF101" s="20"/>
      <c r="ARG101" s="20"/>
      <c r="ARH101" s="20"/>
      <c r="ARI101" s="20"/>
      <c r="ARJ101" s="20"/>
      <c r="ARK101" s="20"/>
      <c r="ARL101" s="20"/>
      <c r="ARM101" s="20"/>
      <c r="ARN101" s="20"/>
      <c r="ARO101" s="20"/>
      <c r="ARP101" s="20"/>
      <c r="ARQ101" s="20"/>
      <c r="ARR101" s="20"/>
      <c r="ARS101" s="20"/>
      <c r="ART101" s="20"/>
      <c r="ARU101" s="20"/>
      <c r="ARV101" s="20"/>
      <c r="ARW101" s="20"/>
      <c r="ARX101" s="20"/>
      <c r="ARY101" s="20"/>
      <c r="ARZ101" s="20"/>
      <c r="ASA101" s="20"/>
      <c r="ASB101" s="20"/>
      <c r="ASC101" s="20"/>
      <c r="ASD101" s="20"/>
      <c r="ASE101" s="20"/>
      <c r="ASF101" s="20"/>
      <c r="ASG101" s="20"/>
      <c r="ASH101" s="20"/>
      <c r="ASI101" s="20"/>
      <c r="ASJ101" s="20"/>
      <c r="ASK101" s="20"/>
      <c r="ASL101" s="20"/>
      <c r="ASM101" s="20"/>
      <c r="ASN101" s="20"/>
      <c r="ASO101" s="20"/>
      <c r="ASP101" s="20"/>
      <c r="ASQ101" s="20"/>
      <c r="ASR101" s="20"/>
      <c r="ASS101" s="20"/>
      <c r="AST101" s="20"/>
      <c r="ASU101" s="20"/>
      <c r="ASV101" s="20"/>
      <c r="ASW101" s="20"/>
      <c r="ASX101" s="20"/>
      <c r="ASY101" s="20"/>
      <c r="ASZ101" s="20"/>
      <c r="ATA101" s="20"/>
      <c r="ATB101" s="20"/>
      <c r="ATC101" s="20"/>
      <c r="ATD101" s="20"/>
      <c r="ATE101" s="20"/>
      <c r="ATF101" s="20"/>
      <c r="ATG101" s="20"/>
      <c r="ATH101" s="20"/>
      <c r="ATI101" s="20"/>
      <c r="ATJ101" s="20"/>
      <c r="ATK101" s="20"/>
      <c r="ATL101" s="20"/>
      <c r="ATM101" s="20"/>
      <c r="ATN101" s="20"/>
      <c r="ATO101" s="20"/>
      <c r="ATP101" s="20"/>
      <c r="ATQ101" s="20"/>
      <c r="ATR101" s="20"/>
      <c r="ATS101" s="20"/>
      <c r="ATT101" s="20"/>
      <c r="ATU101" s="20"/>
      <c r="ATV101" s="20"/>
      <c r="ATW101" s="20"/>
      <c r="ATX101" s="20"/>
      <c r="ATY101" s="20"/>
      <c r="ATZ101" s="20"/>
      <c r="AUA101" s="20"/>
      <c r="AUB101" s="20"/>
      <c r="AUC101" s="20"/>
      <c r="AUD101" s="20"/>
      <c r="AUE101" s="20"/>
      <c r="AUF101" s="20"/>
      <c r="AUG101" s="20"/>
      <c r="AUH101" s="20"/>
      <c r="AUI101" s="20"/>
      <c r="AUJ101" s="20"/>
      <c r="AUK101" s="20"/>
      <c r="AUL101" s="20"/>
      <c r="AUM101" s="20"/>
      <c r="AUN101" s="20"/>
      <c r="AUO101" s="20"/>
      <c r="AUP101" s="20"/>
      <c r="AUQ101" s="20"/>
      <c r="AUR101" s="20"/>
      <c r="AUS101" s="20"/>
      <c r="AUT101" s="20"/>
      <c r="AUU101" s="20"/>
      <c r="AUV101" s="20"/>
      <c r="AUW101" s="20"/>
      <c r="AUX101" s="20"/>
      <c r="AUY101" s="20"/>
      <c r="AUZ101" s="20"/>
      <c r="AVA101" s="20"/>
      <c r="AVB101" s="20"/>
      <c r="AVC101" s="20"/>
      <c r="AVD101" s="20"/>
      <c r="AVE101" s="20"/>
      <c r="AVF101" s="20"/>
      <c r="AVG101" s="20"/>
      <c r="AVH101" s="20"/>
      <c r="AVI101" s="20"/>
      <c r="AVJ101" s="20"/>
      <c r="AVK101" s="20"/>
      <c r="AVL101" s="20"/>
      <c r="AVM101" s="20"/>
      <c r="AVN101" s="20"/>
      <c r="AVO101" s="20"/>
      <c r="AVP101" s="20"/>
      <c r="AVQ101" s="20"/>
      <c r="AVR101" s="20"/>
      <c r="AVS101" s="20"/>
      <c r="AVT101" s="20"/>
      <c r="AVU101" s="20"/>
      <c r="AVV101" s="20"/>
      <c r="AVW101" s="20"/>
      <c r="AVX101" s="20"/>
      <c r="AVY101" s="20"/>
      <c r="AVZ101" s="20"/>
      <c r="AWA101" s="20"/>
      <c r="AWB101" s="20"/>
      <c r="AWC101" s="20"/>
      <c r="AWD101" s="20"/>
      <c r="AWE101" s="20"/>
      <c r="AWF101" s="20"/>
      <c r="AWG101" s="20"/>
      <c r="AWH101" s="20"/>
      <c r="AWI101" s="20"/>
      <c r="AWJ101" s="20"/>
      <c r="AWK101" s="20"/>
      <c r="AWL101" s="20"/>
      <c r="AWM101" s="20"/>
      <c r="AWN101" s="20"/>
      <c r="AWO101" s="20"/>
      <c r="AWP101" s="20"/>
      <c r="AWQ101" s="20"/>
      <c r="AWR101" s="20"/>
      <c r="AWS101" s="20"/>
      <c r="AWT101" s="20"/>
      <c r="AWU101" s="20"/>
      <c r="AWV101" s="20"/>
      <c r="AWW101" s="20"/>
      <c r="AWX101" s="20"/>
      <c r="AWY101" s="20"/>
      <c r="AWZ101" s="20"/>
      <c r="AXA101" s="20"/>
      <c r="AXB101" s="20"/>
      <c r="AXC101" s="20"/>
      <c r="AXD101" s="20"/>
      <c r="AXE101" s="20"/>
      <c r="AXF101" s="20"/>
      <c r="AXG101" s="20"/>
      <c r="AXH101" s="20"/>
      <c r="AXI101" s="20"/>
      <c r="AXJ101" s="20"/>
      <c r="AXK101" s="20"/>
      <c r="AXL101" s="20"/>
      <c r="AXM101" s="20"/>
      <c r="AXN101" s="20"/>
      <c r="AXO101" s="20"/>
      <c r="AXP101" s="20"/>
      <c r="AXQ101" s="20"/>
      <c r="AXR101" s="20"/>
      <c r="AXS101" s="20"/>
      <c r="AXT101" s="20"/>
      <c r="AXU101" s="20"/>
      <c r="AXV101" s="20"/>
      <c r="AXW101" s="20"/>
      <c r="AXX101" s="20"/>
      <c r="AXY101" s="20"/>
      <c r="AXZ101" s="20"/>
      <c r="AYA101" s="20"/>
      <c r="AYB101" s="20"/>
      <c r="AYC101" s="20"/>
      <c r="AYD101" s="20"/>
      <c r="AYE101" s="20"/>
      <c r="AYF101" s="20"/>
      <c r="AYG101" s="20"/>
      <c r="AYH101" s="20"/>
      <c r="AYI101" s="20"/>
      <c r="AYJ101" s="20"/>
      <c r="AYK101" s="20"/>
      <c r="AYL101" s="20"/>
      <c r="AYM101" s="20"/>
      <c r="AYN101" s="20"/>
      <c r="AYO101" s="20"/>
      <c r="AYP101" s="20"/>
      <c r="AYQ101" s="20"/>
      <c r="AYR101" s="20"/>
      <c r="AYS101" s="20"/>
      <c r="AYT101" s="20"/>
      <c r="AYU101" s="20"/>
      <c r="AYV101" s="20"/>
      <c r="AYW101" s="20"/>
      <c r="AYX101" s="20"/>
      <c r="AYY101" s="20"/>
      <c r="AYZ101" s="20"/>
      <c r="AZA101" s="20"/>
      <c r="AZB101" s="20"/>
      <c r="AZC101" s="20"/>
      <c r="AZD101" s="20"/>
      <c r="AZE101" s="20"/>
      <c r="AZF101" s="20"/>
      <c r="AZG101" s="20"/>
      <c r="AZH101" s="20"/>
      <c r="AZI101" s="20"/>
      <c r="AZJ101" s="20"/>
      <c r="AZK101" s="20"/>
      <c r="AZL101" s="20"/>
      <c r="AZM101" s="20"/>
      <c r="AZN101" s="20"/>
      <c r="AZO101" s="20"/>
      <c r="AZP101" s="20"/>
      <c r="AZQ101" s="20"/>
      <c r="AZR101" s="20"/>
      <c r="AZS101" s="20"/>
      <c r="AZT101" s="20"/>
      <c r="AZU101" s="20"/>
      <c r="AZV101" s="20"/>
      <c r="AZW101" s="20"/>
      <c r="AZX101" s="20"/>
      <c r="AZY101" s="20"/>
      <c r="AZZ101" s="20"/>
      <c r="BAA101" s="20"/>
      <c r="BAB101" s="20"/>
      <c r="BAC101" s="20"/>
      <c r="BAD101" s="20"/>
      <c r="BAE101" s="20"/>
      <c r="BAF101" s="20"/>
      <c r="BAG101" s="20"/>
      <c r="BAH101" s="20"/>
      <c r="BAI101" s="20"/>
      <c r="BAJ101" s="20"/>
      <c r="BAK101" s="20"/>
      <c r="BAL101" s="20"/>
      <c r="BAM101" s="20"/>
      <c r="BAN101" s="20"/>
      <c r="BAO101" s="20"/>
      <c r="BAP101" s="20"/>
      <c r="BAQ101" s="20"/>
      <c r="BAR101" s="20"/>
      <c r="BAS101" s="20"/>
      <c r="BAT101" s="20"/>
      <c r="BAU101" s="20"/>
      <c r="BAV101" s="20"/>
      <c r="BAW101" s="20"/>
      <c r="BAX101" s="20"/>
      <c r="BAY101" s="20"/>
      <c r="BAZ101" s="20"/>
      <c r="BBA101" s="20"/>
      <c r="BBB101" s="20"/>
      <c r="BBC101" s="20"/>
      <c r="BBD101" s="20"/>
      <c r="BBE101" s="20"/>
      <c r="BBF101" s="20"/>
      <c r="BBG101" s="20"/>
      <c r="BBH101" s="20"/>
      <c r="BBI101" s="20"/>
      <c r="BBJ101" s="20"/>
      <c r="BBK101" s="20"/>
      <c r="BBL101" s="20"/>
      <c r="BBM101" s="20"/>
      <c r="BBN101" s="20"/>
      <c r="BBO101" s="20"/>
      <c r="BBP101" s="20"/>
      <c r="BBQ101" s="20"/>
      <c r="BBR101" s="20"/>
      <c r="BBS101" s="20"/>
      <c r="BBT101" s="20"/>
      <c r="BBU101" s="20"/>
      <c r="BBV101" s="20"/>
      <c r="BBW101" s="20"/>
      <c r="BBX101" s="20"/>
      <c r="BBY101" s="20"/>
      <c r="BBZ101" s="20"/>
      <c r="BCA101" s="20"/>
      <c r="BCB101" s="20"/>
      <c r="BCC101" s="20"/>
      <c r="BCD101" s="20"/>
      <c r="BCE101" s="20"/>
      <c r="BCF101" s="20"/>
      <c r="BCG101" s="20"/>
      <c r="BCH101" s="20"/>
      <c r="BCI101" s="20"/>
      <c r="BCJ101" s="20"/>
      <c r="BCK101" s="20"/>
      <c r="BCL101" s="20"/>
      <c r="BCM101" s="20"/>
      <c r="BCN101" s="20"/>
      <c r="BCO101" s="20"/>
      <c r="BCP101" s="20"/>
      <c r="BCQ101" s="20"/>
      <c r="BCR101" s="20"/>
      <c r="BCS101" s="20"/>
      <c r="BCT101" s="20"/>
      <c r="BCU101" s="20"/>
      <c r="BCV101" s="20"/>
      <c r="BCW101" s="20"/>
      <c r="BCX101" s="20"/>
      <c r="BCY101" s="20"/>
      <c r="BCZ101" s="20"/>
      <c r="BDA101" s="20"/>
      <c r="BDB101" s="20"/>
      <c r="BDC101" s="20"/>
      <c r="BDD101" s="20"/>
      <c r="BDE101" s="20"/>
      <c r="BDF101" s="20"/>
      <c r="BDG101" s="20"/>
      <c r="BDH101" s="20"/>
      <c r="BDI101" s="20"/>
      <c r="BDJ101" s="20"/>
      <c r="BDK101" s="20"/>
      <c r="BDL101" s="20"/>
      <c r="BDM101" s="20"/>
      <c r="BDN101" s="20"/>
      <c r="BDO101" s="20"/>
      <c r="BDP101" s="20"/>
      <c r="BDQ101" s="20"/>
      <c r="BDR101" s="20"/>
      <c r="BDS101" s="20"/>
      <c r="BDT101" s="20"/>
      <c r="BDU101" s="20"/>
      <c r="BDV101" s="20"/>
      <c r="BDW101" s="20"/>
      <c r="BDX101" s="20"/>
      <c r="BDY101" s="20"/>
      <c r="BDZ101" s="20"/>
      <c r="BEA101" s="20"/>
      <c r="BEB101" s="20"/>
      <c r="BEC101" s="20"/>
      <c r="BED101" s="20"/>
      <c r="BEE101" s="20"/>
      <c r="BEF101" s="20"/>
      <c r="BEG101" s="20"/>
      <c r="BEH101" s="20"/>
      <c r="BEI101" s="20"/>
      <c r="BEJ101" s="20"/>
      <c r="BEK101" s="20"/>
      <c r="BEL101" s="20"/>
      <c r="BEM101" s="20"/>
      <c r="BEN101" s="20"/>
      <c r="BEO101" s="20"/>
      <c r="BEP101" s="20"/>
      <c r="BEQ101" s="20"/>
      <c r="BER101" s="20"/>
      <c r="BES101" s="20"/>
      <c r="BET101" s="20"/>
      <c r="BEU101" s="20"/>
      <c r="BEV101" s="20"/>
      <c r="BEW101" s="20"/>
      <c r="BEX101" s="20"/>
      <c r="BEY101" s="20"/>
      <c r="BEZ101" s="20"/>
      <c r="BFA101" s="20"/>
      <c r="BFB101" s="20"/>
      <c r="BFC101" s="20"/>
      <c r="BFD101" s="20"/>
      <c r="BFE101" s="20"/>
      <c r="BFF101" s="20"/>
      <c r="BFG101" s="20"/>
      <c r="BFH101" s="20"/>
      <c r="BFI101" s="20"/>
      <c r="BFJ101" s="20"/>
      <c r="BFK101" s="20"/>
      <c r="BFL101" s="20"/>
      <c r="BFM101" s="20"/>
      <c r="BFN101" s="20"/>
      <c r="BFO101" s="20"/>
      <c r="BFP101" s="20"/>
      <c r="BFQ101" s="20"/>
      <c r="BFR101" s="20"/>
      <c r="BFS101" s="20"/>
      <c r="BFT101" s="20"/>
      <c r="BFU101" s="20"/>
      <c r="BFV101" s="20"/>
      <c r="BFW101" s="20"/>
      <c r="BFX101" s="20"/>
      <c r="BFY101" s="20"/>
      <c r="BFZ101" s="20"/>
      <c r="BGA101" s="20"/>
      <c r="BGB101" s="20"/>
      <c r="BGC101" s="20"/>
      <c r="BGD101" s="20"/>
      <c r="BGE101" s="20"/>
      <c r="BGF101" s="20"/>
      <c r="BGG101" s="20"/>
      <c r="BGH101" s="20"/>
      <c r="BGI101" s="20"/>
      <c r="BGJ101" s="20"/>
      <c r="BGK101" s="20"/>
      <c r="BGL101" s="20"/>
      <c r="BGM101" s="20"/>
      <c r="BGN101" s="20"/>
      <c r="BGO101" s="20"/>
      <c r="BGP101" s="20"/>
      <c r="BGQ101" s="20"/>
      <c r="BGR101" s="20"/>
      <c r="BGS101" s="20"/>
      <c r="BGT101" s="20"/>
      <c r="BGU101" s="20"/>
      <c r="BGV101" s="20"/>
      <c r="BGW101" s="20"/>
      <c r="BGX101" s="20"/>
      <c r="BGY101" s="20"/>
      <c r="BGZ101" s="20"/>
      <c r="BHA101" s="20"/>
      <c r="BHB101" s="20"/>
      <c r="BHC101" s="20"/>
      <c r="BHD101" s="20"/>
      <c r="BHE101" s="20"/>
      <c r="BHF101" s="20"/>
      <c r="BHG101" s="20"/>
      <c r="BHH101" s="20"/>
      <c r="BHI101" s="20"/>
      <c r="BHJ101" s="20"/>
      <c r="BHK101" s="20"/>
      <c r="BHL101" s="20"/>
      <c r="BHM101" s="20"/>
      <c r="BHN101" s="20"/>
      <c r="BHO101" s="20"/>
      <c r="BHP101" s="20"/>
      <c r="BHQ101" s="20"/>
      <c r="BHR101" s="20"/>
      <c r="BHS101" s="20"/>
      <c r="BHT101" s="20"/>
      <c r="BHU101" s="20"/>
      <c r="BHV101" s="20"/>
      <c r="BHW101" s="20"/>
      <c r="BHX101" s="20"/>
      <c r="BHY101" s="20"/>
      <c r="BHZ101" s="20"/>
      <c r="BIA101" s="20"/>
      <c r="BIB101" s="20"/>
      <c r="BIC101" s="20"/>
      <c r="BID101" s="20"/>
      <c r="BIE101" s="20"/>
      <c r="BIF101" s="20"/>
      <c r="BIG101" s="20"/>
      <c r="BIH101" s="20"/>
      <c r="BII101" s="20"/>
      <c r="BIJ101" s="20"/>
      <c r="BIK101" s="20"/>
      <c r="BIL101" s="20"/>
      <c r="BIM101" s="20"/>
      <c r="BIN101" s="20"/>
      <c r="BIO101" s="20"/>
      <c r="BIP101" s="20"/>
      <c r="BIQ101" s="20"/>
      <c r="BIR101" s="20"/>
      <c r="BIS101" s="20"/>
      <c r="BIT101" s="20"/>
      <c r="BIU101" s="20"/>
      <c r="BIV101" s="20"/>
      <c r="BIW101" s="20"/>
      <c r="BIX101" s="20"/>
      <c r="BIY101" s="20"/>
      <c r="BIZ101" s="20"/>
      <c r="BJA101" s="20"/>
      <c r="BJB101" s="20"/>
      <c r="BJC101" s="20"/>
      <c r="BJD101" s="20"/>
      <c r="BJE101" s="20"/>
      <c r="BJF101" s="20"/>
      <c r="BJG101" s="20"/>
      <c r="BJH101" s="20"/>
      <c r="BJI101" s="20"/>
      <c r="BJJ101" s="20"/>
      <c r="BJK101" s="20"/>
      <c r="BJL101" s="20"/>
      <c r="BJM101" s="20"/>
      <c r="BJN101" s="20"/>
      <c r="BJO101" s="20"/>
      <c r="BJP101" s="20"/>
      <c r="BJQ101" s="20"/>
      <c r="BJR101" s="20"/>
      <c r="BJS101" s="20"/>
      <c r="BJT101" s="20"/>
      <c r="BJU101" s="20"/>
      <c r="BJV101" s="20"/>
      <c r="BJW101" s="20"/>
      <c r="BJX101" s="20"/>
      <c r="BJY101" s="20"/>
      <c r="BJZ101" s="20"/>
      <c r="BKA101" s="20"/>
      <c r="BKB101" s="20"/>
      <c r="BKC101" s="20"/>
      <c r="BKD101" s="20"/>
      <c r="BKE101" s="20"/>
      <c r="BKF101" s="20"/>
      <c r="BKG101" s="20"/>
      <c r="BKH101" s="20"/>
      <c r="BKI101" s="20"/>
      <c r="BKJ101" s="20"/>
      <c r="BKK101" s="20"/>
      <c r="BKL101" s="20"/>
      <c r="BKM101" s="20"/>
      <c r="BKN101" s="20"/>
      <c r="BKO101" s="20"/>
      <c r="BKP101" s="20"/>
      <c r="BKQ101" s="20"/>
      <c r="BKR101" s="20"/>
      <c r="BKS101" s="20"/>
      <c r="BKT101" s="20"/>
      <c r="BKU101" s="20"/>
      <c r="BKV101" s="20"/>
      <c r="BKW101" s="20"/>
      <c r="BKX101" s="20"/>
      <c r="BKY101" s="20"/>
      <c r="BKZ101" s="20"/>
      <c r="BLA101" s="20"/>
      <c r="BLB101" s="20"/>
      <c r="BLC101" s="20"/>
      <c r="BLD101" s="20"/>
      <c r="BLE101" s="20"/>
      <c r="BLF101" s="20"/>
      <c r="BLG101" s="20"/>
      <c r="BLH101" s="20"/>
      <c r="BLI101" s="20"/>
      <c r="BLJ101" s="20"/>
      <c r="BLK101" s="20"/>
      <c r="BLL101" s="20"/>
      <c r="BLM101" s="20"/>
      <c r="BLN101" s="20"/>
      <c r="BLO101" s="20"/>
      <c r="BLP101" s="20"/>
      <c r="BLQ101" s="20"/>
      <c r="BLR101" s="20"/>
      <c r="BLS101" s="20"/>
      <c r="BLT101" s="20"/>
      <c r="BLU101" s="20"/>
      <c r="BLV101" s="20"/>
      <c r="BLW101" s="20"/>
      <c r="BLX101" s="20"/>
      <c r="BLY101" s="20"/>
      <c r="BLZ101" s="20"/>
      <c r="BMA101" s="20"/>
      <c r="BMB101" s="20"/>
      <c r="BMC101" s="20"/>
      <c r="BMD101" s="20"/>
      <c r="BME101" s="20"/>
      <c r="BMF101" s="20"/>
      <c r="BMG101" s="20"/>
      <c r="BMH101" s="20"/>
      <c r="BMI101" s="20"/>
      <c r="BMJ101" s="20"/>
      <c r="BMK101" s="20"/>
      <c r="BML101" s="20"/>
      <c r="BMM101" s="20"/>
      <c r="BMN101" s="20"/>
      <c r="BMO101" s="20"/>
      <c r="BMP101" s="20"/>
      <c r="BMQ101" s="20"/>
      <c r="BMR101" s="20"/>
      <c r="BMS101" s="20"/>
      <c r="BMT101" s="20"/>
      <c r="BMU101" s="20"/>
      <c r="BMV101" s="20"/>
      <c r="BMW101" s="20"/>
      <c r="BMX101" s="20"/>
      <c r="BMY101" s="20"/>
      <c r="BMZ101" s="20"/>
      <c r="BNA101" s="20"/>
      <c r="BNB101" s="20"/>
      <c r="BNC101" s="20"/>
      <c r="BND101" s="20"/>
      <c r="BNE101" s="20"/>
      <c r="BNF101" s="20"/>
      <c r="BNG101" s="20"/>
      <c r="BNH101" s="20"/>
      <c r="BNI101" s="20"/>
      <c r="BNJ101" s="20"/>
      <c r="BNK101" s="20"/>
      <c r="BNL101" s="20"/>
      <c r="BNM101" s="20"/>
      <c r="BNN101" s="20"/>
      <c r="BNO101" s="20"/>
      <c r="BNP101" s="20"/>
      <c r="BNQ101" s="20"/>
      <c r="BNR101" s="20"/>
      <c r="BNS101" s="20"/>
      <c r="BNT101" s="20"/>
      <c r="BNU101" s="20"/>
      <c r="BNV101" s="20"/>
      <c r="BNW101" s="20"/>
      <c r="BNX101" s="20"/>
      <c r="BNY101" s="20"/>
      <c r="BNZ101" s="20"/>
      <c r="BOA101" s="20"/>
      <c r="BOB101" s="20"/>
      <c r="BOC101" s="20"/>
      <c r="BOD101" s="20"/>
      <c r="BOE101" s="20"/>
      <c r="BOF101" s="20"/>
      <c r="BOG101" s="20"/>
      <c r="BOH101" s="20"/>
      <c r="BOI101" s="20"/>
      <c r="BOJ101" s="20"/>
      <c r="BOK101" s="20"/>
      <c r="BOL101" s="20"/>
      <c r="BOM101" s="20"/>
      <c r="BON101" s="20"/>
      <c r="BOO101" s="20"/>
      <c r="BOP101" s="20"/>
      <c r="BOQ101" s="20"/>
      <c r="BOR101" s="20"/>
      <c r="BOS101" s="20"/>
      <c r="BOT101" s="20"/>
      <c r="BOU101" s="20"/>
      <c r="BOV101" s="20"/>
      <c r="BOW101" s="20"/>
      <c r="BOX101" s="20"/>
      <c r="BOY101" s="20"/>
      <c r="BOZ101" s="20"/>
      <c r="BPA101" s="20"/>
      <c r="BPB101" s="20"/>
      <c r="BPC101" s="20"/>
      <c r="BPD101" s="20"/>
      <c r="BPE101" s="20"/>
      <c r="BPF101" s="20"/>
      <c r="BPG101" s="20"/>
      <c r="BPH101" s="20"/>
      <c r="BPI101" s="20"/>
      <c r="BPJ101" s="20"/>
      <c r="BPK101" s="20"/>
      <c r="BPL101" s="20"/>
      <c r="BPM101" s="20"/>
      <c r="BPN101" s="20"/>
      <c r="BPO101" s="20"/>
      <c r="BPP101" s="20"/>
      <c r="BPQ101" s="20"/>
      <c r="BPR101" s="20"/>
      <c r="BPS101" s="20"/>
      <c r="BPT101" s="20"/>
      <c r="BPU101" s="20"/>
      <c r="BPV101" s="20"/>
      <c r="BPW101" s="20"/>
      <c r="BPX101" s="20"/>
      <c r="BPY101" s="20"/>
      <c r="BPZ101" s="20"/>
      <c r="BQA101" s="20"/>
      <c r="BQB101" s="20"/>
      <c r="BQC101" s="20"/>
      <c r="BQD101" s="20"/>
      <c r="BQE101" s="20"/>
      <c r="BQF101" s="20"/>
      <c r="BQG101" s="20"/>
      <c r="BQH101" s="20"/>
      <c r="BQI101" s="20"/>
      <c r="BQJ101" s="20"/>
      <c r="BQK101" s="20"/>
      <c r="BQL101" s="20"/>
      <c r="BQM101" s="20"/>
      <c r="BQN101" s="20"/>
      <c r="BQO101" s="20"/>
      <c r="BQP101" s="20"/>
      <c r="BQQ101" s="20"/>
      <c r="BQR101" s="20"/>
      <c r="BQS101" s="20"/>
      <c r="BQT101" s="20"/>
      <c r="BQU101" s="20"/>
      <c r="BQV101" s="20"/>
      <c r="BQW101" s="20"/>
      <c r="BQX101" s="20"/>
      <c r="BQY101" s="20"/>
      <c r="BQZ101" s="20"/>
      <c r="BRA101" s="20"/>
      <c r="BRB101" s="20"/>
      <c r="BRC101" s="20"/>
      <c r="BRD101" s="20"/>
      <c r="BRE101" s="20"/>
      <c r="BRF101" s="20"/>
      <c r="BRG101" s="20"/>
      <c r="BRH101" s="20"/>
      <c r="BRI101" s="20"/>
      <c r="BRJ101" s="20"/>
      <c r="BRK101" s="20"/>
      <c r="BRL101" s="20"/>
      <c r="BRM101" s="20"/>
      <c r="BRN101" s="20"/>
      <c r="BRO101" s="20"/>
      <c r="BRP101" s="20"/>
      <c r="BRQ101" s="20"/>
      <c r="BRR101" s="20"/>
      <c r="BRS101" s="20"/>
      <c r="BRT101" s="20"/>
      <c r="BRU101" s="20"/>
      <c r="BRV101" s="20"/>
      <c r="BRW101" s="20"/>
      <c r="BRX101" s="20"/>
      <c r="BRY101" s="20"/>
      <c r="BRZ101" s="20"/>
      <c r="BSA101" s="20"/>
      <c r="BSB101" s="20"/>
      <c r="BSC101" s="20"/>
      <c r="BSD101" s="20"/>
      <c r="BSE101" s="20"/>
      <c r="BSF101" s="20"/>
      <c r="BSG101" s="20"/>
      <c r="BSH101" s="20"/>
      <c r="BSI101" s="20"/>
      <c r="BSJ101" s="20"/>
      <c r="BSK101" s="20"/>
      <c r="BSL101" s="20"/>
      <c r="BSM101" s="20"/>
      <c r="BSN101" s="20"/>
      <c r="BSO101" s="20"/>
      <c r="BSP101" s="20"/>
      <c r="BSQ101" s="20"/>
      <c r="BSR101" s="20"/>
      <c r="BSS101" s="20"/>
      <c r="BST101" s="20"/>
      <c r="BSU101" s="20"/>
      <c r="BSV101" s="20"/>
      <c r="BSW101" s="20"/>
      <c r="BSX101" s="20"/>
      <c r="BSY101" s="20"/>
      <c r="BSZ101" s="20"/>
      <c r="BTA101" s="20"/>
      <c r="BTB101" s="20"/>
      <c r="BTC101" s="20"/>
      <c r="BTD101" s="20"/>
      <c r="BTE101" s="20"/>
      <c r="BTF101" s="20"/>
      <c r="BTG101" s="20"/>
      <c r="BTH101" s="20"/>
      <c r="BTI101" s="20"/>
      <c r="BTJ101" s="20"/>
      <c r="BTK101" s="20"/>
      <c r="BTL101" s="20"/>
      <c r="BTM101" s="20"/>
      <c r="BTN101" s="20"/>
      <c r="BTO101" s="20"/>
      <c r="BTP101" s="20"/>
      <c r="BTQ101" s="20"/>
      <c r="BTR101" s="20"/>
      <c r="BTS101" s="20"/>
      <c r="BTT101" s="20"/>
      <c r="BTU101" s="20"/>
      <c r="BTV101" s="20"/>
      <c r="BTW101" s="20"/>
      <c r="BTX101" s="20"/>
      <c r="BTY101" s="20"/>
    </row>
    <row r="102" spans="1:1897" s="3" customFormat="1" x14ac:dyDescent="0.2">
      <c r="B102" s="2" t="s">
        <v>262</v>
      </c>
      <c r="C102" s="2" t="s">
        <v>83</v>
      </c>
      <c r="D102" s="2" t="s">
        <v>245</v>
      </c>
      <c r="E102" s="2" t="s">
        <v>18</v>
      </c>
      <c r="F102" s="2" t="s">
        <v>22</v>
      </c>
      <c r="G102" s="22">
        <v>25000</v>
      </c>
      <c r="H102" s="36">
        <v>0</v>
      </c>
      <c r="I102" s="22">
        <v>25</v>
      </c>
      <c r="J102" s="22">
        <v>717.5</v>
      </c>
      <c r="K102" s="22">
        <v>760</v>
      </c>
      <c r="L102" s="22">
        <v>1772.5</v>
      </c>
      <c r="M102" s="22">
        <v>1775</v>
      </c>
      <c r="N102" s="22">
        <v>287.5</v>
      </c>
      <c r="O102" s="22">
        <v>7632.12</v>
      </c>
      <c r="P102" s="27">
        <f t="shared" ref="P102:P118" si="16">H102+I102+J102+K102+O102</f>
        <v>9134.619999999999</v>
      </c>
      <c r="Q102" s="27">
        <f t="shared" ref="Q102:Q118" si="17">G102-P102</f>
        <v>15865.380000000001</v>
      </c>
      <c r="R102" s="15">
        <v>1772.5</v>
      </c>
      <c r="S102" s="15">
        <v>1775</v>
      </c>
    </row>
    <row r="103" spans="1:1897" s="3" customFormat="1" x14ac:dyDescent="0.2">
      <c r="B103" s="10" t="s">
        <v>511</v>
      </c>
      <c r="C103" s="2" t="s">
        <v>83</v>
      </c>
      <c r="D103" s="2" t="s">
        <v>73</v>
      </c>
      <c r="E103" s="2" t="s">
        <v>18</v>
      </c>
      <c r="F103" s="2" t="s">
        <v>19</v>
      </c>
      <c r="G103" s="22">
        <v>18700</v>
      </c>
      <c r="H103" s="36">
        <v>0</v>
      </c>
      <c r="I103" s="22">
        <v>25</v>
      </c>
      <c r="J103" s="22">
        <v>536.69000000000005</v>
      </c>
      <c r="K103" s="22">
        <v>568.48</v>
      </c>
      <c r="L103" s="22">
        <v>1325.83</v>
      </c>
      <c r="M103" s="22">
        <v>1327.7</v>
      </c>
      <c r="N103" s="22">
        <v>215.05</v>
      </c>
      <c r="O103" s="22">
        <v>6429.48</v>
      </c>
      <c r="P103" s="27">
        <f t="shared" si="16"/>
        <v>7559.65</v>
      </c>
      <c r="Q103" s="27">
        <f t="shared" si="17"/>
        <v>11140.35</v>
      </c>
      <c r="R103" s="15">
        <v>1325.83</v>
      </c>
      <c r="S103" s="15">
        <v>1327.7</v>
      </c>
    </row>
    <row r="104" spans="1:1897" s="3" customFormat="1" x14ac:dyDescent="0.2">
      <c r="B104" s="11" t="s">
        <v>406</v>
      </c>
      <c r="C104" s="2" t="s">
        <v>83</v>
      </c>
      <c r="D104" s="5" t="s">
        <v>305</v>
      </c>
      <c r="E104" s="2" t="s">
        <v>18</v>
      </c>
      <c r="F104" s="2" t="s">
        <v>22</v>
      </c>
      <c r="G104" s="27">
        <v>19000</v>
      </c>
      <c r="H104" s="36">
        <v>0</v>
      </c>
      <c r="I104" s="27">
        <v>25</v>
      </c>
      <c r="J104" s="27">
        <v>545.29999999999995</v>
      </c>
      <c r="K104" s="27">
        <v>577.6</v>
      </c>
      <c r="L104" s="27">
        <v>1347.1</v>
      </c>
      <c r="M104" s="27">
        <v>1349</v>
      </c>
      <c r="N104" s="27">
        <v>218.5</v>
      </c>
      <c r="O104" s="27">
        <v>4800</v>
      </c>
      <c r="P104" s="27">
        <f t="shared" si="16"/>
        <v>5947.9</v>
      </c>
      <c r="Q104" s="27">
        <f t="shared" si="17"/>
        <v>13052.1</v>
      </c>
      <c r="R104" s="14">
        <v>1347.1</v>
      </c>
      <c r="S104" s="14">
        <v>1349</v>
      </c>
    </row>
    <row r="105" spans="1:1897" s="3" customFormat="1" x14ac:dyDescent="0.2">
      <c r="B105" s="2" t="s">
        <v>407</v>
      </c>
      <c r="C105" s="2" t="s">
        <v>83</v>
      </c>
      <c r="D105" s="2" t="s">
        <v>245</v>
      </c>
      <c r="E105" s="2" t="s">
        <v>18</v>
      </c>
      <c r="F105" s="2" t="s">
        <v>22</v>
      </c>
      <c r="G105" s="22">
        <v>20000</v>
      </c>
      <c r="H105" s="36">
        <v>0</v>
      </c>
      <c r="I105" s="22">
        <v>25</v>
      </c>
      <c r="J105" s="22">
        <v>574</v>
      </c>
      <c r="K105" s="22">
        <v>608</v>
      </c>
      <c r="L105" s="22">
        <v>1418</v>
      </c>
      <c r="M105" s="22">
        <v>1420</v>
      </c>
      <c r="N105" s="22">
        <v>230</v>
      </c>
      <c r="O105" s="22">
        <v>10490.29</v>
      </c>
      <c r="P105" s="27">
        <f t="shared" si="16"/>
        <v>11697.29</v>
      </c>
      <c r="Q105" s="27">
        <f t="shared" si="17"/>
        <v>8302.7099999999991</v>
      </c>
      <c r="R105" s="15">
        <v>1418</v>
      </c>
      <c r="S105" s="15">
        <v>1420</v>
      </c>
    </row>
    <row r="106" spans="1:1897" s="3" customFormat="1" x14ac:dyDescent="0.2">
      <c r="B106" s="2" t="s">
        <v>209</v>
      </c>
      <c r="C106" s="2" t="s">
        <v>83</v>
      </c>
      <c r="D106" s="2" t="s">
        <v>108</v>
      </c>
      <c r="E106" s="2" t="s">
        <v>18</v>
      </c>
      <c r="F106" s="2" t="s">
        <v>19</v>
      </c>
      <c r="G106" s="22">
        <v>17000</v>
      </c>
      <c r="H106" s="36">
        <v>0</v>
      </c>
      <c r="I106" s="22">
        <v>25</v>
      </c>
      <c r="J106" s="22">
        <v>487.9</v>
      </c>
      <c r="K106" s="22">
        <v>516.79999999999995</v>
      </c>
      <c r="L106" s="22">
        <v>1205.3</v>
      </c>
      <c r="M106" s="22">
        <v>1207</v>
      </c>
      <c r="N106" s="22">
        <v>195.5</v>
      </c>
      <c r="O106" s="22">
        <v>5924.75</v>
      </c>
      <c r="P106" s="27">
        <f t="shared" si="16"/>
        <v>6954.45</v>
      </c>
      <c r="Q106" s="27">
        <f t="shared" si="17"/>
        <v>10045.549999999999</v>
      </c>
      <c r="R106" s="15">
        <v>1205.3</v>
      </c>
      <c r="S106" s="15">
        <v>1207</v>
      </c>
    </row>
    <row r="107" spans="1:1897" s="3" customFormat="1" x14ac:dyDescent="0.2">
      <c r="B107" s="4"/>
      <c r="C107" s="4"/>
      <c r="D107" s="4"/>
      <c r="E107" s="4"/>
      <c r="F107" s="4"/>
      <c r="G107" s="28"/>
      <c r="H107" s="29"/>
      <c r="I107" s="29"/>
      <c r="J107" s="29"/>
      <c r="K107" s="29"/>
      <c r="L107" s="29"/>
      <c r="M107" s="29"/>
      <c r="N107" s="29"/>
      <c r="O107" s="29"/>
      <c r="P107" s="27"/>
      <c r="Q107" s="27"/>
      <c r="R107" s="18"/>
      <c r="S107" s="18"/>
    </row>
    <row r="108" spans="1:1897" s="3" customFormat="1" x14ac:dyDescent="0.2">
      <c r="B108" s="2" t="s">
        <v>226</v>
      </c>
      <c r="C108" s="2" t="s">
        <v>123</v>
      </c>
      <c r="D108" s="2" t="s">
        <v>227</v>
      </c>
      <c r="E108" s="2" t="s">
        <v>18</v>
      </c>
      <c r="F108" s="2" t="s">
        <v>19</v>
      </c>
      <c r="G108" s="22">
        <v>33000</v>
      </c>
      <c r="H108" s="36">
        <v>0</v>
      </c>
      <c r="I108" s="22">
        <v>25</v>
      </c>
      <c r="J108" s="22">
        <v>947.1</v>
      </c>
      <c r="K108" s="22">
        <v>1003.2</v>
      </c>
      <c r="L108" s="22">
        <v>2339.6999999999998</v>
      </c>
      <c r="M108" s="22">
        <v>2343</v>
      </c>
      <c r="N108" s="22">
        <v>379.5</v>
      </c>
      <c r="O108" s="22">
        <v>4100</v>
      </c>
      <c r="P108" s="27">
        <f t="shared" si="16"/>
        <v>6075.3</v>
      </c>
      <c r="Q108" s="27">
        <f t="shared" si="17"/>
        <v>26924.7</v>
      </c>
      <c r="R108" s="15">
        <v>2010.02</v>
      </c>
      <c r="S108" s="15">
        <v>2012.85</v>
      </c>
    </row>
    <row r="109" spans="1:1897" s="3" customFormat="1" x14ac:dyDescent="0.2">
      <c r="B109" s="2" t="s">
        <v>408</v>
      </c>
      <c r="C109" s="2" t="s">
        <v>123</v>
      </c>
      <c r="D109" s="2" t="s">
        <v>180</v>
      </c>
      <c r="E109" s="2" t="s">
        <v>18</v>
      </c>
      <c r="F109" s="2" t="s">
        <v>22</v>
      </c>
      <c r="G109" s="22">
        <v>20900</v>
      </c>
      <c r="H109" s="36">
        <v>0</v>
      </c>
      <c r="I109" s="22">
        <v>25</v>
      </c>
      <c r="J109" s="22">
        <v>599.83000000000004</v>
      </c>
      <c r="K109" s="22">
        <v>635.36</v>
      </c>
      <c r="L109" s="22">
        <v>1481.81</v>
      </c>
      <c r="M109" s="22">
        <v>1483.9</v>
      </c>
      <c r="N109" s="22">
        <v>240.35</v>
      </c>
      <c r="O109" s="22">
        <v>3124.9</v>
      </c>
      <c r="P109" s="27">
        <f t="shared" si="16"/>
        <v>4385.09</v>
      </c>
      <c r="Q109" s="27">
        <f t="shared" si="17"/>
        <v>16514.91</v>
      </c>
      <c r="R109" s="15">
        <v>1481.81</v>
      </c>
      <c r="S109" s="15">
        <v>1483.9</v>
      </c>
    </row>
    <row r="110" spans="1:1897" s="3" customFormat="1" x14ac:dyDescent="0.2">
      <c r="B110" s="10" t="s">
        <v>122</v>
      </c>
      <c r="C110" s="2" t="s">
        <v>123</v>
      </c>
      <c r="D110" s="2" t="s">
        <v>124</v>
      </c>
      <c r="E110" s="2" t="s">
        <v>18</v>
      </c>
      <c r="F110" s="2" t="s">
        <v>22</v>
      </c>
      <c r="G110" s="22">
        <v>17600</v>
      </c>
      <c r="H110" s="36">
        <v>0</v>
      </c>
      <c r="I110" s="22">
        <v>25</v>
      </c>
      <c r="J110" s="22">
        <v>505.12</v>
      </c>
      <c r="K110" s="22">
        <v>535.04</v>
      </c>
      <c r="L110" s="22">
        <v>1247.8399999999999</v>
      </c>
      <c r="M110" s="22">
        <v>1249.5999999999999</v>
      </c>
      <c r="N110" s="22">
        <v>202.4</v>
      </c>
      <c r="O110" s="22">
        <v>4610</v>
      </c>
      <c r="P110" s="27">
        <f t="shared" si="16"/>
        <v>5675.16</v>
      </c>
      <c r="Q110" s="27">
        <f t="shared" si="17"/>
        <v>11924.84</v>
      </c>
      <c r="R110" s="15">
        <v>1247.8399999999999</v>
      </c>
      <c r="S110" s="15">
        <v>1249.5999999999999</v>
      </c>
    </row>
    <row r="111" spans="1:1897" s="3" customFormat="1" x14ac:dyDescent="0.2">
      <c r="B111" s="2" t="s">
        <v>409</v>
      </c>
      <c r="C111" s="2" t="s">
        <v>123</v>
      </c>
      <c r="D111" s="2" t="s">
        <v>242</v>
      </c>
      <c r="E111" s="2" t="s">
        <v>18</v>
      </c>
      <c r="F111" s="2" t="s">
        <v>19</v>
      </c>
      <c r="G111" s="22">
        <v>14294.22</v>
      </c>
      <c r="H111" s="36">
        <v>0</v>
      </c>
      <c r="I111" s="22">
        <v>25</v>
      </c>
      <c r="J111" s="22">
        <v>410.24</v>
      </c>
      <c r="K111" s="22">
        <v>434.54</v>
      </c>
      <c r="L111" s="22">
        <v>1013.46</v>
      </c>
      <c r="M111" s="22">
        <v>1014.89</v>
      </c>
      <c r="N111" s="22">
        <v>164.38</v>
      </c>
      <c r="O111" s="27">
        <v>3552.23</v>
      </c>
      <c r="P111" s="27">
        <f t="shared" si="16"/>
        <v>4422.01</v>
      </c>
      <c r="Q111" s="27">
        <f t="shared" si="17"/>
        <v>9872.2099999999991</v>
      </c>
      <c r="R111" s="15">
        <v>1013.46</v>
      </c>
      <c r="S111" s="15">
        <v>1014.89</v>
      </c>
    </row>
    <row r="112" spans="1:1897" s="3" customFormat="1" x14ac:dyDescent="0.2">
      <c r="B112" s="4"/>
      <c r="C112" s="4"/>
      <c r="D112" s="4"/>
      <c r="E112" s="4"/>
      <c r="F112" s="4"/>
      <c r="G112" s="28"/>
      <c r="H112" s="29"/>
      <c r="I112" s="29"/>
      <c r="J112" s="29"/>
      <c r="K112" s="29"/>
      <c r="L112" s="29"/>
      <c r="M112" s="29"/>
      <c r="N112" s="29"/>
      <c r="O112" s="29"/>
      <c r="P112" s="27"/>
      <c r="Q112" s="27"/>
      <c r="R112" s="16"/>
      <c r="S112" s="16"/>
    </row>
    <row r="113" spans="2:19" s="3" customFormat="1" x14ac:dyDescent="0.2">
      <c r="B113" s="10" t="s">
        <v>410</v>
      </c>
      <c r="C113" s="2" t="s">
        <v>57</v>
      </c>
      <c r="D113" s="2" t="s">
        <v>325</v>
      </c>
      <c r="E113" s="2" t="s">
        <v>18</v>
      </c>
      <c r="F113" s="2" t="s">
        <v>19</v>
      </c>
      <c r="G113" s="22">
        <v>40000</v>
      </c>
      <c r="H113" s="22">
        <v>442.65</v>
      </c>
      <c r="I113" s="22">
        <v>25</v>
      </c>
      <c r="J113" s="22">
        <v>1148</v>
      </c>
      <c r="K113" s="22">
        <v>1216</v>
      </c>
      <c r="L113" s="22">
        <v>2836</v>
      </c>
      <c r="M113" s="22">
        <v>2840</v>
      </c>
      <c r="N113" s="22">
        <v>460</v>
      </c>
      <c r="O113" s="22">
        <v>6312.29</v>
      </c>
      <c r="P113" s="27">
        <f t="shared" si="16"/>
        <v>9143.94</v>
      </c>
      <c r="Q113" s="27">
        <f t="shared" si="17"/>
        <v>30856.059999999998</v>
      </c>
      <c r="R113" s="15">
        <v>2836</v>
      </c>
      <c r="S113" s="15">
        <v>2840</v>
      </c>
    </row>
    <row r="114" spans="2:19" s="3" customFormat="1" x14ac:dyDescent="0.2">
      <c r="B114" s="2" t="s">
        <v>187</v>
      </c>
      <c r="C114" s="2" t="s">
        <v>57</v>
      </c>
      <c r="D114" s="2" t="s">
        <v>34</v>
      </c>
      <c r="E114" s="2" t="s">
        <v>18</v>
      </c>
      <c r="F114" s="2" t="s">
        <v>19</v>
      </c>
      <c r="G114" s="22">
        <v>22000</v>
      </c>
      <c r="H114" s="36">
        <v>0</v>
      </c>
      <c r="I114" s="22">
        <v>25</v>
      </c>
      <c r="J114" s="22">
        <v>631.4</v>
      </c>
      <c r="K114" s="22">
        <v>668.8</v>
      </c>
      <c r="L114" s="22">
        <v>1559.8</v>
      </c>
      <c r="M114" s="22">
        <v>1562</v>
      </c>
      <c r="N114" s="22">
        <v>253</v>
      </c>
      <c r="O114" s="22">
        <v>7761.21</v>
      </c>
      <c r="P114" s="27">
        <f t="shared" si="16"/>
        <v>9086.41</v>
      </c>
      <c r="Q114" s="27">
        <f t="shared" si="17"/>
        <v>12913.59</v>
      </c>
      <c r="R114" s="15">
        <v>1559.8</v>
      </c>
      <c r="S114" s="15">
        <v>1562</v>
      </c>
    </row>
    <row r="115" spans="2:19" s="3" customFormat="1" x14ac:dyDescent="0.2">
      <c r="B115" s="10" t="s">
        <v>150</v>
      </c>
      <c r="C115" s="2" t="s">
        <v>57</v>
      </c>
      <c r="D115" s="2" t="s">
        <v>73</v>
      </c>
      <c r="E115" s="2" t="s">
        <v>18</v>
      </c>
      <c r="F115" s="2" t="s">
        <v>19</v>
      </c>
      <c r="G115" s="22">
        <v>19800</v>
      </c>
      <c r="H115" s="36">
        <v>0</v>
      </c>
      <c r="I115" s="22">
        <v>25</v>
      </c>
      <c r="J115" s="22">
        <v>568.26</v>
      </c>
      <c r="K115" s="22">
        <v>601.91999999999996</v>
      </c>
      <c r="L115" s="22">
        <v>1403.82</v>
      </c>
      <c r="M115" s="22">
        <v>1405.8</v>
      </c>
      <c r="N115" s="22">
        <v>227.7</v>
      </c>
      <c r="O115" s="22">
        <v>3268.68</v>
      </c>
      <c r="P115" s="27">
        <f t="shared" si="16"/>
        <v>4463.8599999999997</v>
      </c>
      <c r="Q115" s="27">
        <f t="shared" si="17"/>
        <v>15336.14</v>
      </c>
      <c r="R115" s="15">
        <v>1403.82</v>
      </c>
      <c r="S115" s="15">
        <v>1405.8</v>
      </c>
    </row>
    <row r="116" spans="2:19" s="3" customFormat="1" x14ac:dyDescent="0.2">
      <c r="B116" s="2" t="s">
        <v>411</v>
      </c>
      <c r="C116" s="2" t="s">
        <v>57</v>
      </c>
      <c r="D116" s="2" t="s">
        <v>59</v>
      </c>
      <c r="E116" s="2" t="s">
        <v>18</v>
      </c>
      <c r="F116" s="2" t="s">
        <v>19</v>
      </c>
      <c r="G116" s="22">
        <v>17163.03</v>
      </c>
      <c r="H116" s="36">
        <v>0</v>
      </c>
      <c r="I116" s="22">
        <v>25</v>
      </c>
      <c r="J116" s="22">
        <v>492.58</v>
      </c>
      <c r="K116" s="22">
        <v>521.76</v>
      </c>
      <c r="L116" s="22">
        <v>1216.8599999999999</v>
      </c>
      <c r="M116" s="22">
        <v>1218.58</v>
      </c>
      <c r="N116" s="22">
        <v>197.67</v>
      </c>
      <c r="O116" s="22">
        <v>600</v>
      </c>
      <c r="P116" s="27">
        <f t="shared" si="16"/>
        <v>1639.34</v>
      </c>
      <c r="Q116" s="27">
        <f t="shared" si="17"/>
        <v>15523.689999999999</v>
      </c>
      <c r="R116" s="15">
        <v>1216.8599999999999</v>
      </c>
      <c r="S116" s="15">
        <v>1218.58</v>
      </c>
    </row>
    <row r="117" spans="2:19" s="3" customFormat="1" x14ac:dyDescent="0.2">
      <c r="B117" s="2" t="s">
        <v>412</v>
      </c>
      <c r="C117" s="2" t="s">
        <v>57</v>
      </c>
      <c r="D117" s="2" t="s">
        <v>242</v>
      </c>
      <c r="E117" s="2" t="s">
        <v>18</v>
      </c>
      <c r="F117" s="2" t="s">
        <v>19</v>
      </c>
      <c r="G117" s="22">
        <v>17000</v>
      </c>
      <c r="H117" s="36">
        <v>0</v>
      </c>
      <c r="I117" s="22">
        <v>25</v>
      </c>
      <c r="J117" s="22">
        <v>487.9</v>
      </c>
      <c r="K117" s="22">
        <v>516.79999999999995</v>
      </c>
      <c r="L117" s="22">
        <v>1205.3</v>
      </c>
      <c r="M117" s="22">
        <v>1207</v>
      </c>
      <c r="N117" s="22">
        <v>195.5</v>
      </c>
      <c r="O117" s="22">
        <v>7547.22</v>
      </c>
      <c r="P117" s="27">
        <f t="shared" si="16"/>
        <v>8576.92</v>
      </c>
      <c r="Q117" s="27">
        <f t="shared" si="17"/>
        <v>8423.08</v>
      </c>
      <c r="R117" s="15">
        <v>1205.3</v>
      </c>
      <c r="S117" s="15">
        <v>1207</v>
      </c>
    </row>
    <row r="118" spans="2:19" s="3" customFormat="1" x14ac:dyDescent="0.2">
      <c r="B118" s="2" t="s">
        <v>413</v>
      </c>
      <c r="C118" s="2" t="s">
        <v>57</v>
      </c>
      <c r="D118" s="2" t="s">
        <v>58</v>
      </c>
      <c r="E118" s="2" t="s">
        <v>18</v>
      </c>
      <c r="F118" s="2" t="s">
        <v>19</v>
      </c>
      <c r="G118" s="22">
        <v>16000</v>
      </c>
      <c r="H118" s="36">
        <v>0</v>
      </c>
      <c r="I118" s="22">
        <v>25</v>
      </c>
      <c r="J118" s="22">
        <v>459.2</v>
      </c>
      <c r="K118" s="22">
        <v>486.4</v>
      </c>
      <c r="L118" s="22">
        <v>1134.4000000000001</v>
      </c>
      <c r="M118" s="22">
        <v>1136</v>
      </c>
      <c r="N118" s="22">
        <v>184</v>
      </c>
      <c r="O118" s="22">
        <v>8646.3700000000008</v>
      </c>
      <c r="P118" s="27">
        <f t="shared" si="16"/>
        <v>9616.9700000000012</v>
      </c>
      <c r="Q118" s="27">
        <f t="shared" si="17"/>
        <v>6383.0299999999988</v>
      </c>
      <c r="R118" s="15">
        <v>1134.4000000000001</v>
      </c>
      <c r="S118" s="15">
        <v>1136</v>
      </c>
    </row>
    <row r="119" spans="2:19" s="3" customFormat="1" x14ac:dyDescent="0.2">
      <c r="B119" s="4"/>
      <c r="C119" s="4"/>
      <c r="D119" s="4"/>
      <c r="E119" s="4"/>
      <c r="F119" s="4"/>
      <c r="G119" s="28"/>
      <c r="H119" s="29"/>
      <c r="I119" s="29"/>
      <c r="J119" s="29"/>
      <c r="K119" s="29"/>
      <c r="L119" s="29"/>
      <c r="M119" s="29"/>
      <c r="N119" s="29"/>
      <c r="O119" s="29"/>
      <c r="P119" s="27"/>
      <c r="Q119" s="27"/>
      <c r="R119" s="16"/>
      <c r="S119" s="16"/>
    </row>
    <row r="120" spans="2:19" s="3" customFormat="1" x14ac:dyDescent="0.2">
      <c r="B120" s="10" t="s">
        <v>414</v>
      </c>
      <c r="C120" s="2" t="s">
        <v>23</v>
      </c>
      <c r="D120" s="2" t="s">
        <v>56</v>
      </c>
      <c r="E120" s="2" t="s">
        <v>18</v>
      </c>
      <c r="F120" s="2" t="s">
        <v>22</v>
      </c>
      <c r="G120" s="22">
        <v>45000</v>
      </c>
      <c r="H120" s="22">
        <v>921.46</v>
      </c>
      <c r="I120" s="22">
        <v>25</v>
      </c>
      <c r="J120" s="22">
        <v>1291.5</v>
      </c>
      <c r="K120" s="22">
        <v>1368</v>
      </c>
      <c r="L120" s="22">
        <v>3190.5</v>
      </c>
      <c r="M120" s="22">
        <v>3195</v>
      </c>
      <c r="N120" s="22">
        <v>517.5</v>
      </c>
      <c r="O120" s="22">
        <v>18393.099999999999</v>
      </c>
      <c r="P120" s="27">
        <f t="shared" ref="P120:P134" si="18">H120+I120+J120+K120+O120</f>
        <v>21999.059999999998</v>
      </c>
      <c r="Q120" s="27">
        <f t="shared" ref="Q120:Q134" si="19">G120-P120</f>
        <v>23000.940000000002</v>
      </c>
      <c r="R120" s="15">
        <v>3190.5</v>
      </c>
      <c r="S120" s="15">
        <v>3195</v>
      </c>
    </row>
    <row r="121" spans="2:19" s="3" customFormat="1" x14ac:dyDescent="0.2">
      <c r="B121" s="2" t="s">
        <v>417</v>
      </c>
      <c r="C121" s="2" t="s">
        <v>23</v>
      </c>
      <c r="D121" s="2" t="s">
        <v>53</v>
      </c>
      <c r="E121" s="2" t="s">
        <v>18</v>
      </c>
      <c r="F121" s="2" t="s">
        <v>22</v>
      </c>
      <c r="G121" s="22">
        <v>22000</v>
      </c>
      <c r="H121" s="36">
        <v>0</v>
      </c>
      <c r="I121" s="22">
        <v>25</v>
      </c>
      <c r="J121" s="22">
        <v>631.4</v>
      </c>
      <c r="K121" s="22">
        <v>668.8</v>
      </c>
      <c r="L121" s="22">
        <v>1559.8</v>
      </c>
      <c r="M121" s="22">
        <v>1562</v>
      </c>
      <c r="N121" s="22">
        <v>253</v>
      </c>
      <c r="O121" s="22">
        <v>8019.9</v>
      </c>
      <c r="P121" s="27">
        <f t="shared" si="18"/>
        <v>9345.0999999999985</v>
      </c>
      <c r="Q121" s="27">
        <f t="shared" si="19"/>
        <v>12654.900000000001</v>
      </c>
      <c r="R121" s="15">
        <v>1559.8</v>
      </c>
      <c r="S121" s="15">
        <v>1562</v>
      </c>
    </row>
    <row r="122" spans="2:19" s="3" customFormat="1" x14ac:dyDescent="0.2">
      <c r="B122" s="2" t="s">
        <v>210</v>
      </c>
      <c r="C122" s="2" t="s">
        <v>23</v>
      </c>
      <c r="D122" s="2" t="s">
        <v>34</v>
      </c>
      <c r="E122" s="2" t="s">
        <v>18</v>
      </c>
      <c r="F122" s="2" t="s">
        <v>19</v>
      </c>
      <c r="G122" s="22">
        <v>20350</v>
      </c>
      <c r="H122" s="36">
        <v>0</v>
      </c>
      <c r="I122" s="22">
        <v>25</v>
      </c>
      <c r="J122" s="22">
        <v>584.04999999999995</v>
      </c>
      <c r="K122" s="22">
        <v>618.64</v>
      </c>
      <c r="L122" s="22">
        <v>1442.82</v>
      </c>
      <c r="M122" s="22">
        <v>1444.85</v>
      </c>
      <c r="N122" s="22">
        <v>234.03</v>
      </c>
      <c r="O122" s="22">
        <v>9814.43</v>
      </c>
      <c r="P122" s="27">
        <f>H122+I122+J122+K122+O122</f>
        <v>11042.12</v>
      </c>
      <c r="Q122" s="27">
        <f>G122-P122</f>
        <v>9307.8799999999992</v>
      </c>
      <c r="R122" s="15">
        <v>1442.82</v>
      </c>
      <c r="S122" s="15">
        <v>1444.85</v>
      </c>
    </row>
    <row r="123" spans="2:19" s="3" customFormat="1" x14ac:dyDescent="0.2">
      <c r="B123" s="2" t="s">
        <v>211</v>
      </c>
      <c r="C123" s="2" t="s">
        <v>23</v>
      </c>
      <c r="D123" s="2" t="s">
        <v>34</v>
      </c>
      <c r="E123" s="2" t="s">
        <v>18</v>
      </c>
      <c r="F123" s="2" t="s">
        <v>19</v>
      </c>
      <c r="G123" s="22">
        <v>19580</v>
      </c>
      <c r="H123" s="36">
        <v>0</v>
      </c>
      <c r="I123" s="22">
        <v>25</v>
      </c>
      <c r="J123" s="22">
        <v>561.95000000000005</v>
      </c>
      <c r="K123" s="22">
        <v>595.23</v>
      </c>
      <c r="L123" s="22">
        <v>1388.22</v>
      </c>
      <c r="M123" s="22">
        <v>1390.18</v>
      </c>
      <c r="N123" s="22">
        <v>225.17</v>
      </c>
      <c r="O123" s="22">
        <v>9875.32</v>
      </c>
      <c r="P123" s="27">
        <f>H123+I123+J123+K123+O123</f>
        <v>11057.5</v>
      </c>
      <c r="Q123" s="27">
        <f>G123-P123</f>
        <v>8522.5</v>
      </c>
      <c r="R123" s="15">
        <v>1388.22</v>
      </c>
      <c r="S123" s="15">
        <v>1390.18</v>
      </c>
    </row>
    <row r="124" spans="2:19" s="3" customFormat="1" x14ac:dyDescent="0.2">
      <c r="B124" s="2" t="s">
        <v>415</v>
      </c>
      <c r="C124" s="2" t="s">
        <v>23</v>
      </c>
      <c r="D124" s="2" t="s">
        <v>24</v>
      </c>
      <c r="E124" s="2" t="s">
        <v>18</v>
      </c>
      <c r="F124" s="2" t="s">
        <v>22</v>
      </c>
      <c r="G124" s="22">
        <v>25000</v>
      </c>
      <c r="H124" s="36">
        <v>0</v>
      </c>
      <c r="I124" s="22">
        <v>25</v>
      </c>
      <c r="J124" s="22">
        <v>717.5</v>
      </c>
      <c r="K124" s="22">
        <v>760</v>
      </c>
      <c r="L124" s="22">
        <v>1772.5</v>
      </c>
      <c r="M124" s="22">
        <v>1775</v>
      </c>
      <c r="N124" s="22">
        <v>287.5</v>
      </c>
      <c r="O124" s="22">
        <v>3392</v>
      </c>
      <c r="P124" s="27">
        <f t="shared" si="18"/>
        <v>4894.5</v>
      </c>
      <c r="Q124" s="27">
        <f t="shared" si="19"/>
        <v>20105.5</v>
      </c>
      <c r="R124" s="15">
        <v>1772.5</v>
      </c>
      <c r="S124" s="15">
        <v>1775</v>
      </c>
    </row>
    <row r="125" spans="2:19" s="3" customFormat="1" x14ac:dyDescent="0.2">
      <c r="B125" s="2" t="s">
        <v>416</v>
      </c>
      <c r="C125" s="2" t="s">
        <v>23</v>
      </c>
      <c r="D125" s="2" t="s">
        <v>24</v>
      </c>
      <c r="E125" s="2" t="s">
        <v>18</v>
      </c>
      <c r="F125" s="2" t="s">
        <v>22</v>
      </c>
      <c r="G125" s="22">
        <v>19000</v>
      </c>
      <c r="H125" s="36">
        <v>0</v>
      </c>
      <c r="I125" s="22">
        <v>25</v>
      </c>
      <c r="J125" s="22">
        <v>545.29999999999995</v>
      </c>
      <c r="K125" s="22">
        <v>577.6</v>
      </c>
      <c r="L125" s="22">
        <v>1347.1</v>
      </c>
      <c r="M125" s="22">
        <v>1349</v>
      </c>
      <c r="N125" s="22">
        <v>218.5</v>
      </c>
      <c r="O125" s="22">
        <v>1500</v>
      </c>
      <c r="P125" s="27">
        <f t="shared" si="18"/>
        <v>2647.9</v>
      </c>
      <c r="Q125" s="27">
        <f t="shared" si="19"/>
        <v>16352.1</v>
      </c>
      <c r="R125" s="15">
        <v>1347.1</v>
      </c>
      <c r="S125" s="15">
        <v>1349</v>
      </c>
    </row>
    <row r="126" spans="2:19" s="3" customFormat="1" x14ac:dyDescent="0.2">
      <c r="B126" s="2" t="s">
        <v>421</v>
      </c>
      <c r="C126" s="2" t="s">
        <v>23</v>
      </c>
      <c r="D126" s="2" t="s">
        <v>24</v>
      </c>
      <c r="E126" s="2" t="s">
        <v>18</v>
      </c>
      <c r="F126" s="2" t="s">
        <v>22</v>
      </c>
      <c r="G126" s="22">
        <v>21400</v>
      </c>
      <c r="H126" s="36">
        <v>0</v>
      </c>
      <c r="I126" s="22">
        <v>25</v>
      </c>
      <c r="J126" s="22">
        <v>614.17999999999995</v>
      </c>
      <c r="K126" s="22">
        <v>650.55999999999995</v>
      </c>
      <c r="L126" s="22">
        <v>1517.26</v>
      </c>
      <c r="M126" s="22">
        <v>1519.4</v>
      </c>
      <c r="N126" s="22">
        <v>246.1</v>
      </c>
      <c r="O126" s="22">
        <v>5366.37</v>
      </c>
      <c r="P126" s="27">
        <f t="shared" si="18"/>
        <v>6656.11</v>
      </c>
      <c r="Q126" s="27">
        <f t="shared" si="19"/>
        <v>14743.89</v>
      </c>
      <c r="R126" s="15">
        <v>1517.26</v>
      </c>
      <c r="S126" s="15">
        <v>1519.4</v>
      </c>
    </row>
    <row r="127" spans="2:19" s="3" customFormat="1" x14ac:dyDescent="0.2">
      <c r="B127" s="2" t="s">
        <v>418</v>
      </c>
      <c r="C127" s="2" t="s">
        <v>23</v>
      </c>
      <c r="D127" s="2" t="s">
        <v>24</v>
      </c>
      <c r="E127" s="2" t="s">
        <v>18</v>
      </c>
      <c r="F127" s="2" t="s">
        <v>22</v>
      </c>
      <c r="G127" s="22">
        <v>20000</v>
      </c>
      <c r="H127" s="36">
        <v>0</v>
      </c>
      <c r="I127" s="22">
        <v>25</v>
      </c>
      <c r="J127" s="22">
        <v>574</v>
      </c>
      <c r="K127" s="22">
        <v>608</v>
      </c>
      <c r="L127" s="22">
        <v>1418</v>
      </c>
      <c r="M127" s="22">
        <v>1420</v>
      </c>
      <c r="N127" s="22">
        <v>230</v>
      </c>
      <c r="O127" s="22">
        <v>100</v>
      </c>
      <c r="P127" s="27">
        <f t="shared" si="18"/>
        <v>1307</v>
      </c>
      <c r="Q127" s="27">
        <f t="shared" si="19"/>
        <v>18693</v>
      </c>
      <c r="R127" s="15"/>
      <c r="S127" s="15"/>
    </row>
    <row r="128" spans="2:19" s="3" customFormat="1" x14ac:dyDescent="0.2">
      <c r="B128" s="2" t="s">
        <v>419</v>
      </c>
      <c r="C128" s="2" t="s">
        <v>23</v>
      </c>
      <c r="D128" s="2" t="s">
        <v>24</v>
      </c>
      <c r="E128" s="2" t="s">
        <v>18</v>
      </c>
      <c r="F128" s="2" t="s">
        <v>22</v>
      </c>
      <c r="G128" s="22">
        <v>21000</v>
      </c>
      <c r="H128" s="36">
        <v>0</v>
      </c>
      <c r="I128" s="22">
        <v>25</v>
      </c>
      <c r="J128" s="22">
        <v>602.70000000000005</v>
      </c>
      <c r="K128" s="22">
        <v>638.4</v>
      </c>
      <c r="L128" s="22">
        <v>1488.9</v>
      </c>
      <c r="M128" s="22">
        <v>1491</v>
      </c>
      <c r="N128" s="22">
        <v>241.5</v>
      </c>
      <c r="O128" s="22">
        <v>8896.66</v>
      </c>
      <c r="P128" s="27">
        <f t="shared" si="18"/>
        <v>10162.76</v>
      </c>
      <c r="Q128" s="27">
        <f t="shared" si="19"/>
        <v>10837.24</v>
      </c>
      <c r="R128" s="15">
        <v>1488.9</v>
      </c>
      <c r="S128" s="15">
        <v>1491</v>
      </c>
    </row>
    <row r="129" spans="2:19" s="3" customFormat="1" x14ac:dyDescent="0.2">
      <c r="B129" s="2" t="s">
        <v>420</v>
      </c>
      <c r="C129" s="2" t="s">
        <v>23</v>
      </c>
      <c r="D129" s="2" t="s">
        <v>24</v>
      </c>
      <c r="E129" s="2" t="s">
        <v>18</v>
      </c>
      <c r="F129" s="2" t="s">
        <v>22</v>
      </c>
      <c r="G129" s="22">
        <v>22000</v>
      </c>
      <c r="H129" s="36">
        <v>0</v>
      </c>
      <c r="I129" s="22">
        <v>25</v>
      </c>
      <c r="J129" s="22">
        <v>631.4</v>
      </c>
      <c r="K129" s="22">
        <v>668.8</v>
      </c>
      <c r="L129" s="22">
        <v>1559.8</v>
      </c>
      <c r="M129" s="22">
        <v>1562</v>
      </c>
      <c r="N129" s="22">
        <v>253</v>
      </c>
      <c r="O129" s="22">
        <v>8041.34</v>
      </c>
      <c r="P129" s="27">
        <f t="shared" si="18"/>
        <v>9366.5400000000009</v>
      </c>
      <c r="Q129" s="27">
        <f t="shared" si="19"/>
        <v>12633.46</v>
      </c>
      <c r="R129" s="15">
        <v>1559.8</v>
      </c>
      <c r="S129" s="15">
        <v>1562</v>
      </c>
    </row>
    <row r="130" spans="2:19" s="3" customFormat="1" x14ac:dyDescent="0.2">
      <c r="B130" s="2" t="s">
        <v>296</v>
      </c>
      <c r="C130" s="2" t="s">
        <v>23</v>
      </c>
      <c r="D130" s="2" t="s">
        <v>24</v>
      </c>
      <c r="E130" s="2" t="s">
        <v>18</v>
      </c>
      <c r="F130" s="2" t="s">
        <v>269</v>
      </c>
      <c r="G130" s="22">
        <v>18000</v>
      </c>
      <c r="H130" s="36">
        <v>0</v>
      </c>
      <c r="I130" s="22">
        <v>25</v>
      </c>
      <c r="J130" s="22">
        <v>516.6</v>
      </c>
      <c r="K130" s="22">
        <v>547.20000000000005</v>
      </c>
      <c r="L130" s="22">
        <v>1276.2</v>
      </c>
      <c r="M130" s="22">
        <v>1278</v>
      </c>
      <c r="N130" s="22">
        <v>207</v>
      </c>
      <c r="O130" s="22">
        <v>9485.1200000000008</v>
      </c>
      <c r="P130" s="27">
        <f t="shared" si="18"/>
        <v>10573.920000000002</v>
      </c>
      <c r="Q130" s="27">
        <f t="shared" si="19"/>
        <v>7426.0799999999981</v>
      </c>
      <c r="R130" s="15">
        <v>1276.2</v>
      </c>
      <c r="S130" s="15">
        <v>1278</v>
      </c>
    </row>
    <row r="131" spans="2:19" s="3" customFormat="1" x14ac:dyDescent="0.2">
      <c r="B131" s="2" t="s">
        <v>470</v>
      </c>
      <c r="C131" s="2" t="s">
        <v>23</v>
      </c>
      <c r="D131" s="2" t="s">
        <v>24</v>
      </c>
      <c r="E131" s="2" t="s">
        <v>18</v>
      </c>
      <c r="F131" s="2" t="s">
        <v>22</v>
      </c>
      <c r="G131" s="22">
        <v>18000</v>
      </c>
      <c r="H131" s="36">
        <v>0</v>
      </c>
      <c r="I131" s="22">
        <v>25</v>
      </c>
      <c r="J131" s="22">
        <v>516.6</v>
      </c>
      <c r="K131" s="22">
        <v>547.20000000000005</v>
      </c>
      <c r="L131" s="22">
        <v>1276.201278</v>
      </c>
      <c r="M131" s="22">
        <v>1278</v>
      </c>
      <c r="N131" s="22">
        <v>207</v>
      </c>
      <c r="O131" s="22">
        <v>4767.2</v>
      </c>
      <c r="P131" s="27">
        <f t="shared" si="18"/>
        <v>5856</v>
      </c>
      <c r="Q131" s="27">
        <f t="shared" si="19"/>
        <v>12144</v>
      </c>
      <c r="R131" s="15">
        <v>1276.2</v>
      </c>
      <c r="S131" s="15">
        <v>1278</v>
      </c>
    </row>
    <row r="132" spans="2:19" s="3" customFormat="1" x14ac:dyDescent="0.2">
      <c r="B132" s="10" t="s">
        <v>422</v>
      </c>
      <c r="C132" s="2" t="s">
        <v>23</v>
      </c>
      <c r="D132" s="2" t="s">
        <v>24</v>
      </c>
      <c r="E132" s="2" t="s">
        <v>18</v>
      </c>
      <c r="F132" s="2" t="s">
        <v>22</v>
      </c>
      <c r="G132" s="22">
        <v>30000</v>
      </c>
      <c r="H132" s="36">
        <v>0</v>
      </c>
      <c r="I132" s="22">
        <v>25</v>
      </c>
      <c r="J132" s="22">
        <v>861</v>
      </c>
      <c r="K132" s="22">
        <v>912</v>
      </c>
      <c r="L132" s="22">
        <v>2127</v>
      </c>
      <c r="M132" s="22">
        <v>2130</v>
      </c>
      <c r="N132" s="22">
        <v>345</v>
      </c>
      <c r="O132" s="22">
        <v>6918.76</v>
      </c>
      <c r="P132" s="27">
        <f t="shared" si="18"/>
        <v>8716.76</v>
      </c>
      <c r="Q132" s="27">
        <f t="shared" si="19"/>
        <v>21283.239999999998</v>
      </c>
      <c r="R132" s="15">
        <v>2127</v>
      </c>
      <c r="S132" s="15">
        <v>2130</v>
      </c>
    </row>
    <row r="133" spans="2:19" s="3" customFormat="1" x14ac:dyDescent="0.2">
      <c r="B133" s="2" t="s">
        <v>423</v>
      </c>
      <c r="C133" s="2" t="s">
        <v>23</v>
      </c>
      <c r="D133" s="2" t="s">
        <v>24</v>
      </c>
      <c r="E133" s="2" t="s">
        <v>18</v>
      </c>
      <c r="F133" s="2" t="s">
        <v>22</v>
      </c>
      <c r="G133" s="22">
        <v>20000</v>
      </c>
      <c r="H133" s="36">
        <v>0</v>
      </c>
      <c r="I133" s="22">
        <v>25</v>
      </c>
      <c r="J133" s="22">
        <v>574</v>
      </c>
      <c r="K133" s="22">
        <v>608</v>
      </c>
      <c r="L133" s="22">
        <v>1418</v>
      </c>
      <c r="M133" s="22">
        <v>1420</v>
      </c>
      <c r="N133" s="22">
        <v>230</v>
      </c>
      <c r="O133" s="22">
        <v>5300</v>
      </c>
      <c r="P133" s="27">
        <f t="shared" si="18"/>
        <v>6507</v>
      </c>
      <c r="Q133" s="27">
        <f t="shared" si="19"/>
        <v>13493</v>
      </c>
      <c r="R133" s="15">
        <v>1418</v>
      </c>
      <c r="S133" s="15">
        <v>1420</v>
      </c>
    </row>
    <row r="134" spans="2:19" s="3" customFormat="1" x14ac:dyDescent="0.2">
      <c r="B134" s="2" t="s">
        <v>424</v>
      </c>
      <c r="C134" s="2" t="s">
        <v>23</v>
      </c>
      <c r="D134" s="2" t="s">
        <v>24</v>
      </c>
      <c r="E134" s="2" t="s">
        <v>18</v>
      </c>
      <c r="F134" s="2" t="s">
        <v>22</v>
      </c>
      <c r="G134" s="22">
        <v>11600.56</v>
      </c>
      <c r="H134" s="36">
        <v>0</v>
      </c>
      <c r="I134" s="22">
        <v>25</v>
      </c>
      <c r="J134" s="22">
        <v>332.94</v>
      </c>
      <c r="K134" s="22">
        <v>352.66</v>
      </c>
      <c r="L134" s="22">
        <v>822.48</v>
      </c>
      <c r="M134" s="22">
        <v>823.64</v>
      </c>
      <c r="N134" s="22">
        <v>133.41</v>
      </c>
      <c r="O134" s="22">
        <v>100</v>
      </c>
      <c r="P134" s="27">
        <f t="shared" si="18"/>
        <v>810.6</v>
      </c>
      <c r="Q134" s="27">
        <f t="shared" si="19"/>
        <v>10789.96</v>
      </c>
      <c r="R134" s="15">
        <v>822.48</v>
      </c>
      <c r="S134" s="15">
        <v>823.64</v>
      </c>
    </row>
    <row r="135" spans="2:19" s="3" customFormat="1" x14ac:dyDescent="0.2">
      <c r="B135" s="4"/>
      <c r="C135" s="4"/>
      <c r="D135" s="4"/>
      <c r="E135" s="4"/>
      <c r="F135" s="4"/>
      <c r="G135" s="28"/>
      <c r="H135" s="29"/>
      <c r="I135" s="29"/>
      <c r="J135" s="29"/>
      <c r="K135" s="29"/>
      <c r="L135" s="29"/>
      <c r="M135" s="29"/>
      <c r="N135" s="29"/>
      <c r="O135" s="29"/>
      <c r="P135" s="27"/>
      <c r="Q135" s="27"/>
      <c r="R135" s="16"/>
      <c r="S135" s="16"/>
    </row>
    <row r="136" spans="2:19" s="3" customFormat="1" x14ac:dyDescent="0.2">
      <c r="B136" s="2" t="s">
        <v>425</v>
      </c>
      <c r="C136" s="2" t="s">
        <v>571</v>
      </c>
      <c r="D136" s="2" t="s">
        <v>572</v>
      </c>
      <c r="E136" s="2" t="s">
        <v>18</v>
      </c>
      <c r="F136" s="2" t="s">
        <v>22</v>
      </c>
      <c r="G136" s="22">
        <v>68000</v>
      </c>
      <c r="H136" s="22">
        <v>4992.09</v>
      </c>
      <c r="I136" s="22">
        <v>25</v>
      </c>
      <c r="J136" s="22">
        <v>1951.6</v>
      </c>
      <c r="K136" s="22">
        <v>2067.1999999999998</v>
      </c>
      <c r="L136" s="22">
        <v>4821.2</v>
      </c>
      <c r="M136" s="22">
        <v>4828</v>
      </c>
      <c r="N136" s="22">
        <v>748.08</v>
      </c>
      <c r="O136" s="22">
        <v>100</v>
      </c>
      <c r="P136" s="27">
        <f t="shared" ref="P136:P152" si="20">H136+I136+J136+K136+O136</f>
        <v>9135.89</v>
      </c>
      <c r="Q136" s="27">
        <f t="shared" ref="Q136:Q151" si="21">G136-P136</f>
        <v>58864.11</v>
      </c>
      <c r="R136" s="15">
        <v>4821.2</v>
      </c>
      <c r="S136" s="15">
        <v>4828</v>
      </c>
    </row>
    <row r="137" spans="2:19" s="3" customFormat="1" x14ac:dyDescent="0.2">
      <c r="B137" s="2" t="s">
        <v>426</v>
      </c>
      <c r="C137" s="2" t="s">
        <v>61</v>
      </c>
      <c r="D137" s="2" t="s">
        <v>53</v>
      </c>
      <c r="E137" s="2" t="s">
        <v>18</v>
      </c>
      <c r="F137" s="2" t="s">
        <v>22</v>
      </c>
      <c r="G137" s="22">
        <v>25000</v>
      </c>
      <c r="H137" s="36">
        <v>0</v>
      </c>
      <c r="I137" s="22">
        <v>25</v>
      </c>
      <c r="J137" s="22">
        <v>717.5</v>
      </c>
      <c r="K137" s="22">
        <v>760</v>
      </c>
      <c r="L137" s="22">
        <v>1772.5</v>
      </c>
      <c r="M137" s="22">
        <v>1775</v>
      </c>
      <c r="N137" s="22">
        <v>287.5</v>
      </c>
      <c r="O137" s="22">
        <v>4750</v>
      </c>
      <c r="P137" s="27">
        <f t="shared" si="20"/>
        <v>6252.5</v>
      </c>
      <c r="Q137" s="27">
        <f t="shared" si="21"/>
        <v>18747.5</v>
      </c>
      <c r="R137" s="15">
        <v>1772.5</v>
      </c>
      <c r="S137" s="15">
        <v>1175</v>
      </c>
    </row>
    <row r="138" spans="2:19" s="3" customFormat="1" x14ac:dyDescent="0.2">
      <c r="B138" s="2" t="s">
        <v>427</v>
      </c>
      <c r="C138" s="2" t="s">
        <v>61</v>
      </c>
      <c r="D138" s="2" t="s">
        <v>53</v>
      </c>
      <c r="E138" s="2" t="s">
        <v>18</v>
      </c>
      <c r="F138" s="2" t="s">
        <v>22</v>
      </c>
      <c r="G138" s="22">
        <v>25000</v>
      </c>
      <c r="H138" s="36">
        <v>0</v>
      </c>
      <c r="I138" s="22">
        <v>25</v>
      </c>
      <c r="J138" s="22">
        <v>717.5</v>
      </c>
      <c r="K138" s="22">
        <v>760</v>
      </c>
      <c r="L138" s="22">
        <v>1772.5</v>
      </c>
      <c r="M138" s="22">
        <v>1775</v>
      </c>
      <c r="N138" s="22">
        <v>287.5</v>
      </c>
      <c r="O138" s="36">
        <v>0</v>
      </c>
      <c r="P138" s="27">
        <f t="shared" si="20"/>
        <v>1502.5</v>
      </c>
      <c r="Q138" s="27">
        <f t="shared" si="21"/>
        <v>23497.5</v>
      </c>
      <c r="R138" s="15">
        <v>1772.5</v>
      </c>
      <c r="S138" s="15">
        <v>1175</v>
      </c>
    </row>
    <row r="139" spans="2:19" s="3" customFormat="1" x14ac:dyDescent="0.2">
      <c r="B139" s="10" t="s">
        <v>430</v>
      </c>
      <c r="C139" s="2" t="s">
        <v>61</v>
      </c>
      <c r="D139" s="2" t="s">
        <v>34</v>
      </c>
      <c r="E139" s="2" t="s">
        <v>18</v>
      </c>
      <c r="F139" s="2" t="s">
        <v>19</v>
      </c>
      <c r="G139" s="22">
        <v>44190.54</v>
      </c>
      <c r="H139" s="22">
        <v>807.21</v>
      </c>
      <c r="I139" s="22">
        <v>25</v>
      </c>
      <c r="J139" s="22">
        <v>1268.27</v>
      </c>
      <c r="K139" s="22">
        <v>1343.39</v>
      </c>
      <c r="L139" s="22">
        <v>3133.11</v>
      </c>
      <c r="M139" s="22">
        <v>3137.53</v>
      </c>
      <c r="N139" s="22">
        <v>508.19</v>
      </c>
      <c r="O139" s="22">
        <v>6776.37</v>
      </c>
      <c r="P139" s="27">
        <f t="shared" si="20"/>
        <v>10220.24</v>
      </c>
      <c r="Q139" s="27">
        <f t="shared" si="21"/>
        <v>33970.300000000003</v>
      </c>
      <c r="R139" s="15">
        <v>3133.11</v>
      </c>
      <c r="S139" s="15">
        <v>3137.53</v>
      </c>
    </row>
    <row r="140" spans="2:19" s="3" customFormat="1" x14ac:dyDescent="0.2">
      <c r="B140" s="2" t="s">
        <v>428</v>
      </c>
      <c r="C140" s="2" t="s">
        <v>61</v>
      </c>
      <c r="D140" s="2" t="s">
        <v>53</v>
      </c>
      <c r="E140" s="2" t="s">
        <v>18</v>
      </c>
      <c r="F140" s="2" t="s">
        <v>22</v>
      </c>
      <c r="G140" s="22">
        <v>35000</v>
      </c>
      <c r="H140" s="36">
        <v>0</v>
      </c>
      <c r="I140" s="22">
        <v>25</v>
      </c>
      <c r="J140" s="22">
        <v>1004.5</v>
      </c>
      <c r="K140" s="22">
        <v>1064</v>
      </c>
      <c r="L140" s="22">
        <v>2481.5</v>
      </c>
      <c r="M140" s="22">
        <v>2485</v>
      </c>
      <c r="N140" s="22">
        <v>402.5</v>
      </c>
      <c r="O140" s="22">
        <v>5828.35</v>
      </c>
      <c r="P140" s="27">
        <f t="shared" si="20"/>
        <v>7921.85</v>
      </c>
      <c r="Q140" s="27">
        <f t="shared" si="21"/>
        <v>27078.15</v>
      </c>
      <c r="R140" s="15">
        <v>2481.5</v>
      </c>
      <c r="S140" s="15">
        <v>2485</v>
      </c>
    </row>
    <row r="141" spans="2:19" s="3" customFormat="1" x14ac:dyDescent="0.2">
      <c r="B141" s="2" t="s">
        <v>429</v>
      </c>
      <c r="C141" s="2" t="s">
        <v>61</v>
      </c>
      <c r="D141" s="2" t="s">
        <v>565</v>
      </c>
      <c r="E141" s="2" t="s">
        <v>18</v>
      </c>
      <c r="F141" s="2" t="s">
        <v>22</v>
      </c>
      <c r="G141" s="22">
        <v>37000</v>
      </c>
      <c r="H141" s="22">
        <v>19.25</v>
      </c>
      <c r="I141" s="22">
        <v>25</v>
      </c>
      <c r="J141" s="22">
        <v>1061.9000000000001</v>
      </c>
      <c r="K141" s="22">
        <v>1124.8</v>
      </c>
      <c r="L141" s="22">
        <v>2623.3</v>
      </c>
      <c r="M141" s="22">
        <v>2627</v>
      </c>
      <c r="N141" s="22">
        <v>425.5</v>
      </c>
      <c r="O141" s="22">
        <v>6150.4</v>
      </c>
      <c r="P141" s="27">
        <f t="shared" si="20"/>
        <v>8381.3499999999985</v>
      </c>
      <c r="Q141" s="27">
        <f t="shared" si="21"/>
        <v>28618.65</v>
      </c>
      <c r="R141" s="15">
        <v>2623.3</v>
      </c>
      <c r="S141" s="15">
        <v>2627</v>
      </c>
    </row>
    <row r="142" spans="2:19" s="3" customFormat="1" x14ac:dyDescent="0.2">
      <c r="B142" s="2" t="s">
        <v>431</v>
      </c>
      <c r="C142" s="2" t="s">
        <v>61</v>
      </c>
      <c r="D142" s="2" t="s">
        <v>58</v>
      </c>
      <c r="E142" s="2" t="s">
        <v>18</v>
      </c>
      <c r="F142" s="2" t="s">
        <v>19</v>
      </c>
      <c r="G142" s="22">
        <v>22000</v>
      </c>
      <c r="H142" s="36">
        <v>0</v>
      </c>
      <c r="I142" s="22">
        <v>25</v>
      </c>
      <c r="J142" s="22">
        <v>631.4</v>
      </c>
      <c r="K142" s="22">
        <v>668.8</v>
      </c>
      <c r="L142" s="22">
        <v>1559.8</v>
      </c>
      <c r="M142" s="22">
        <v>1562</v>
      </c>
      <c r="N142" s="22">
        <v>253</v>
      </c>
      <c r="O142" s="22">
        <v>7413.09</v>
      </c>
      <c r="P142" s="27">
        <f t="shared" si="20"/>
        <v>8738.2900000000009</v>
      </c>
      <c r="Q142" s="27">
        <f t="shared" si="21"/>
        <v>13261.71</v>
      </c>
      <c r="R142" s="15">
        <v>1559.8</v>
      </c>
      <c r="S142" s="15">
        <v>1562</v>
      </c>
    </row>
    <row r="143" spans="2:19" s="3" customFormat="1" x14ac:dyDescent="0.2">
      <c r="B143" s="10" t="s">
        <v>432</v>
      </c>
      <c r="C143" s="2" t="s">
        <v>274</v>
      </c>
      <c r="D143" s="2" t="s">
        <v>275</v>
      </c>
      <c r="E143" s="2" t="s">
        <v>18</v>
      </c>
      <c r="F143" s="2" t="s">
        <v>22</v>
      </c>
      <c r="G143" s="22">
        <v>38000</v>
      </c>
      <c r="H143" s="22">
        <v>160.38</v>
      </c>
      <c r="I143" s="22">
        <v>25</v>
      </c>
      <c r="J143" s="22">
        <v>1090.5999999999999</v>
      </c>
      <c r="K143" s="22">
        <v>1155.2</v>
      </c>
      <c r="L143" s="22">
        <v>2694.2</v>
      </c>
      <c r="M143" s="22">
        <v>2698</v>
      </c>
      <c r="N143" s="22">
        <v>437</v>
      </c>
      <c r="O143" s="22">
        <v>6984.43</v>
      </c>
      <c r="P143" s="27">
        <f t="shared" si="20"/>
        <v>9415.61</v>
      </c>
      <c r="Q143" s="27">
        <f t="shared" si="21"/>
        <v>28584.39</v>
      </c>
      <c r="R143" s="15">
        <v>2694.2</v>
      </c>
      <c r="S143" s="15">
        <v>2698</v>
      </c>
    </row>
    <row r="144" spans="2:19" s="3" customFormat="1" x14ac:dyDescent="0.2">
      <c r="B144" s="4"/>
      <c r="C144" s="4"/>
      <c r="D144" s="4"/>
      <c r="E144" s="4"/>
      <c r="F144" s="4"/>
      <c r="G144" s="28"/>
      <c r="H144" s="29"/>
      <c r="I144" s="29"/>
      <c r="J144" s="29"/>
      <c r="K144" s="29"/>
      <c r="L144" s="29"/>
      <c r="M144" s="29"/>
      <c r="N144" s="29"/>
      <c r="O144" s="29"/>
      <c r="P144" s="27"/>
      <c r="Q144" s="27"/>
      <c r="R144" s="17"/>
      <c r="S144" s="17"/>
    </row>
    <row r="145" spans="2:19" s="3" customFormat="1" x14ac:dyDescent="0.2">
      <c r="B145" s="10" t="s">
        <v>433</v>
      </c>
      <c r="C145" s="2" t="s">
        <v>33</v>
      </c>
      <c r="D145" s="2" t="s">
        <v>322</v>
      </c>
      <c r="E145" s="2" t="s">
        <v>18</v>
      </c>
      <c r="F145" s="2" t="s">
        <v>22</v>
      </c>
      <c r="G145" s="22">
        <v>70000</v>
      </c>
      <c r="H145" s="22">
        <v>5065.96</v>
      </c>
      <c r="I145" s="22">
        <v>25</v>
      </c>
      <c r="J145" s="22">
        <v>2009</v>
      </c>
      <c r="K145" s="22">
        <v>2128</v>
      </c>
      <c r="L145" s="22">
        <v>4963</v>
      </c>
      <c r="M145" s="22">
        <v>4970</v>
      </c>
      <c r="N145" s="22">
        <v>748.08</v>
      </c>
      <c r="O145" s="22">
        <v>11930.14</v>
      </c>
      <c r="P145" s="27">
        <f t="shared" si="20"/>
        <v>21158.1</v>
      </c>
      <c r="Q145" s="27">
        <f t="shared" si="21"/>
        <v>48841.9</v>
      </c>
      <c r="R145" s="15">
        <v>4963</v>
      </c>
      <c r="S145" s="15">
        <v>4970</v>
      </c>
    </row>
    <row r="146" spans="2:19" s="3" customFormat="1" x14ac:dyDescent="0.2">
      <c r="B146" s="10" t="s">
        <v>434</v>
      </c>
      <c r="C146" s="2" t="s">
        <v>29</v>
      </c>
      <c r="D146" s="2" t="s">
        <v>555</v>
      </c>
      <c r="E146" s="2" t="s">
        <v>18</v>
      </c>
      <c r="F146" s="2" t="s">
        <v>22</v>
      </c>
      <c r="G146" s="22">
        <v>37000</v>
      </c>
      <c r="H146" s="22">
        <v>19.25</v>
      </c>
      <c r="I146" s="22">
        <v>25</v>
      </c>
      <c r="J146" s="22">
        <v>1061.9000000000001</v>
      </c>
      <c r="K146" s="22">
        <v>1124.8</v>
      </c>
      <c r="L146" s="22">
        <v>2623.3</v>
      </c>
      <c r="M146" s="22">
        <v>2627</v>
      </c>
      <c r="N146" s="22">
        <v>425.5</v>
      </c>
      <c r="O146" s="22">
        <v>10148.1</v>
      </c>
      <c r="P146" s="27">
        <f t="shared" si="20"/>
        <v>12379.05</v>
      </c>
      <c r="Q146" s="27">
        <f t="shared" si="21"/>
        <v>24620.95</v>
      </c>
      <c r="R146" s="15">
        <v>2623.3</v>
      </c>
      <c r="S146" s="15">
        <v>2627</v>
      </c>
    </row>
    <row r="147" spans="2:19" s="3" customFormat="1" x14ac:dyDescent="0.2">
      <c r="B147" s="10" t="s">
        <v>435</v>
      </c>
      <c r="C147" s="2" t="s">
        <v>29</v>
      </c>
      <c r="D147" s="2" t="s">
        <v>73</v>
      </c>
      <c r="E147" s="2" t="s">
        <v>18</v>
      </c>
      <c r="F147" s="2" t="s">
        <v>19</v>
      </c>
      <c r="G147" s="22">
        <v>21000</v>
      </c>
      <c r="H147" s="36">
        <v>0</v>
      </c>
      <c r="I147" s="22">
        <v>25</v>
      </c>
      <c r="J147" s="22">
        <v>602.70000000000005</v>
      </c>
      <c r="K147" s="22">
        <v>638.4</v>
      </c>
      <c r="L147" s="22">
        <v>1488.9</v>
      </c>
      <c r="M147" s="22">
        <v>1491</v>
      </c>
      <c r="N147" s="22">
        <v>241.5</v>
      </c>
      <c r="O147" s="22">
        <v>13610.31</v>
      </c>
      <c r="P147" s="27">
        <f t="shared" si="20"/>
        <v>14876.41</v>
      </c>
      <c r="Q147" s="27">
        <f t="shared" si="21"/>
        <v>6123.59</v>
      </c>
      <c r="R147" s="15">
        <v>1488.9</v>
      </c>
      <c r="S147" s="15">
        <v>1491</v>
      </c>
    </row>
    <row r="148" spans="2:19" s="3" customFormat="1" x14ac:dyDescent="0.2">
      <c r="B148" s="10" t="s">
        <v>436</v>
      </c>
      <c r="C148" s="2" t="s">
        <v>29</v>
      </c>
      <c r="D148" s="2" t="s">
        <v>24</v>
      </c>
      <c r="E148" s="2" t="s">
        <v>18</v>
      </c>
      <c r="F148" s="2" t="s">
        <v>22</v>
      </c>
      <c r="G148" s="22">
        <v>28350</v>
      </c>
      <c r="H148" s="36">
        <v>0</v>
      </c>
      <c r="I148" s="22">
        <v>25</v>
      </c>
      <c r="J148" s="22">
        <v>813.65</v>
      </c>
      <c r="K148" s="22">
        <v>861.84</v>
      </c>
      <c r="L148" s="22">
        <v>2010.02</v>
      </c>
      <c r="M148" s="22">
        <v>2012.85</v>
      </c>
      <c r="N148" s="22">
        <v>326.02999999999997</v>
      </c>
      <c r="O148" s="22">
        <v>9209.25</v>
      </c>
      <c r="P148" s="27">
        <f t="shared" si="20"/>
        <v>10909.74</v>
      </c>
      <c r="Q148" s="27">
        <f t="shared" si="21"/>
        <v>17440.260000000002</v>
      </c>
      <c r="R148" s="15">
        <v>2010.02</v>
      </c>
      <c r="S148" s="15">
        <v>2012.85</v>
      </c>
    </row>
    <row r="149" spans="2:19" s="3" customFormat="1" x14ac:dyDescent="0.2">
      <c r="B149" s="10" t="s">
        <v>171</v>
      </c>
      <c r="C149" s="2" t="s">
        <v>292</v>
      </c>
      <c r="D149" s="2" t="s">
        <v>172</v>
      </c>
      <c r="E149" s="2" t="s">
        <v>18</v>
      </c>
      <c r="F149" s="2" t="s">
        <v>22</v>
      </c>
      <c r="G149" s="22">
        <v>40000</v>
      </c>
      <c r="H149" s="22">
        <v>442.65</v>
      </c>
      <c r="I149" s="22">
        <v>25</v>
      </c>
      <c r="J149" s="22">
        <v>1148</v>
      </c>
      <c r="K149" s="22">
        <v>1216</v>
      </c>
      <c r="L149" s="22">
        <v>2836</v>
      </c>
      <c r="M149" s="22">
        <v>2840</v>
      </c>
      <c r="N149" s="22">
        <v>460</v>
      </c>
      <c r="O149" s="22">
        <v>100</v>
      </c>
      <c r="P149" s="27">
        <f t="shared" si="20"/>
        <v>2931.65</v>
      </c>
      <c r="Q149" s="27">
        <f t="shared" si="21"/>
        <v>37068.35</v>
      </c>
      <c r="R149" s="15">
        <v>2836</v>
      </c>
      <c r="S149" s="15">
        <v>2840</v>
      </c>
    </row>
    <row r="150" spans="2:19" s="3" customFormat="1" x14ac:dyDescent="0.2">
      <c r="B150" s="2" t="s">
        <v>437</v>
      </c>
      <c r="C150" s="2" t="s">
        <v>292</v>
      </c>
      <c r="D150" s="2" t="s">
        <v>58</v>
      </c>
      <c r="E150" s="2" t="s">
        <v>18</v>
      </c>
      <c r="F150" s="2" t="s">
        <v>19</v>
      </c>
      <c r="G150" s="22">
        <v>16000</v>
      </c>
      <c r="H150" s="36">
        <v>0</v>
      </c>
      <c r="I150" s="22">
        <v>25</v>
      </c>
      <c r="J150" s="22">
        <v>459.2</v>
      </c>
      <c r="K150" s="22">
        <v>486.4</v>
      </c>
      <c r="L150" s="22">
        <v>1134.4000000000001</v>
      </c>
      <c r="M150" s="22">
        <v>1136</v>
      </c>
      <c r="N150" s="22">
        <v>184</v>
      </c>
      <c r="O150" s="22">
        <v>1000</v>
      </c>
      <c r="P150" s="27">
        <f t="shared" si="20"/>
        <v>1970.6</v>
      </c>
      <c r="Q150" s="27">
        <f t="shared" si="21"/>
        <v>14029.4</v>
      </c>
      <c r="R150" s="15">
        <v>1134.4000000000001</v>
      </c>
      <c r="S150" s="15">
        <v>1136</v>
      </c>
    </row>
    <row r="151" spans="2:19" s="3" customFormat="1" x14ac:dyDescent="0.2">
      <c r="B151" s="2" t="s">
        <v>440</v>
      </c>
      <c r="C151" s="2" t="s">
        <v>292</v>
      </c>
      <c r="D151" s="2" t="s">
        <v>566</v>
      </c>
      <c r="E151" s="2" t="s">
        <v>18</v>
      </c>
      <c r="F151" s="2" t="s">
        <v>22</v>
      </c>
      <c r="G151" s="22">
        <v>27000</v>
      </c>
      <c r="H151" s="36">
        <v>0</v>
      </c>
      <c r="I151" s="22">
        <v>25</v>
      </c>
      <c r="J151" s="22">
        <v>774.9</v>
      </c>
      <c r="K151" s="22">
        <v>820.8</v>
      </c>
      <c r="L151" s="22">
        <v>1914.3</v>
      </c>
      <c r="M151" s="22">
        <v>1917</v>
      </c>
      <c r="N151" s="22">
        <v>310.5</v>
      </c>
      <c r="O151" s="22">
        <v>5823.88</v>
      </c>
      <c r="P151" s="27">
        <f t="shared" si="20"/>
        <v>7444.58</v>
      </c>
      <c r="Q151" s="27">
        <f t="shared" si="21"/>
        <v>19555.419999999998</v>
      </c>
      <c r="R151" s="15">
        <v>1914.3</v>
      </c>
      <c r="S151" s="15">
        <v>1917</v>
      </c>
    </row>
    <row r="152" spans="2:19" s="3" customFormat="1" x14ac:dyDescent="0.2">
      <c r="B152" s="5" t="s">
        <v>438</v>
      </c>
      <c r="C152" s="2" t="s">
        <v>292</v>
      </c>
      <c r="D152" s="5" t="s">
        <v>53</v>
      </c>
      <c r="E152" s="5" t="s">
        <v>18</v>
      </c>
      <c r="F152" s="5" t="s">
        <v>22</v>
      </c>
      <c r="G152" s="23">
        <v>17000</v>
      </c>
      <c r="H152" s="36">
        <v>0</v>
      </c>
      <c r="I152" s="23">
        <v>25</v>
      </c>
      <c r="J152" s="23">
        <v>487.9</v>
      </c>
      <c r="K152" s="23">
        <v>516.79999999999995</v>
      </c>
      <c r="L152" s="23">
        <v>1205.3</v>
      </c>
      <c r="M152" s="23">
        <v>1207</v>
      </c>
      <c r="N152" s="23">
        <v>195.5</v>
      </c>
      <c r="O152" s="36">
        <v>0</v>
      </c>
      <c r="P152" s="27">
        <f t="shared" si="20"/>
        <v>1029.6999999999998</v>
      </c>
      <c r="Q152" s="23">
        <f>G152-P152</f>
        <v>15970.3</v>
      </c>
      <c r="R152" s="16"/>
      <c r="S152" s="16"/>
    </row>
    <row r="153" spans="2:19" s="3" customFormat="1" x14ac:dyDescent="0.2">
      <c r="B153" s="5"/>
      <c r="C153" s="2"/>
      <c r="D153" s="5"/>
      <c r="E153" s="5"/>
      <c r="F153" s="5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16"/>
      <c r="S153" s="16"/>
    </row>
    <row r="154" spans="2:19" s="3" customFormat="1" x14ac:dyDescent="0.2">
      <c r="B154" s="2" t="s">
        <v>441</v>
      </c>
      <c r="C154" s="2" t="s">
        <v>556</v>
      </c>
      <c r="D154" s="2" t="s">
        <v>557</v>
      </c>
      <c r="E154" s="2" t="s">
        <v>18</v>
      </c>
      <c r="F154" s="2" t="s">
        <v>22</v>
      </c>
      <c r="G154" s="22">
        <v>58000</v>
      </c>
      <c r="H154" s="22">
        <v>3110.29</v>
      </c>
      <c r="I154" s="22">
        <v>25</v>
      </c>
      <c r="J154" s="22">
        <v>1664.6</v>
      </c>
      <c r="K154" s="22">
        <v>1763.2</v>
      </c>
      <c r="L154" s="22">
        <v>4112.2</v>
      </c>
      <c r="M154" s="22">
        <v>4118</v>
      </c>
      <c r="N154" s="22">
        <v>667</v>
      </c>
      <c r="O154" s="22">
        <v>100</v>
      </c>
      <c r="P154" s="27">
        <f t="shared" ref="P154:P171" si="22">H154+I154+J154+K154+O154</f>
        <v>6663.0899999999992</v>
      </c>
      <c r="Q154" s="27">
        <f t="shared" ref="Q154:Q171" si="23">G154-P154</f>
        <v>51336.91</v>
      </c>
      <c r="R154" s="15">
        <v>4112.2</v>
      </c>
      <c r="S154" s="15">
        <v>4118</v>
      </c>
    </row>
    <row r="155" spans="2:19" s="3" customFormat="1" x14ac:dyDescent="0.2">
      <c r="B155" s="2" t="s">
        <v>442</v>
      </c>
      <c r="C155" s="2" t="s">
        <v>556</v>
      </c>
      <c r="D155" s="2" t="s">
        <v>58</v>
      </c>
      <c r="E155" s="2" t="s">
        <v>18</v>
      </c>
      <c r="F155" s="2" t="s">
        <v>22</v>
      </c>
      <c r="G155" s="22">
        <v>30000</v>
      </c>
      <c r="H155" s="36">
        <v>0</v>
      </c>
      <c r="I155" s="22">
        <v>25</v>
      </c>
      <c r="J155" s="22">
        <v>861</v>
      </c>
      <c r="K155" s="22">
        <v>912</v>
      </c>
      <c r="L155" s="22">
        <v>2127</v>
      </c>
      <c r="M155" s="22">
        <v>2130</v>
      </c>
      <c r="N155" s="22">
        <v>345</v>
      </c>
      <c r="O155" s="36">
        <v>0</v>
      </c>
      <c r="P155" s="27">
        <f t="shared" si="22"/>
        <v>1798</v>
      </c>
      <c r="Q155" s="27">
        <f t="shared" si="23"/>
        <v>28202</v>
      </c>
      <c r="R155" s="15">
        <v>2127</v>
      </c>
      <c r="S155" s="15">
        <v>2130</v>
      </c>
    </row>
    <row r="156" spans="2:19" s="3" customFormat="1" x14ac:dyDescent="0.2">
      <c r="B156" s="2" t="s">
        <v>439</v>
      </c>
      <c r="C156" s="2" t="s">
        <v>556</v>
      </c>
      <c r="D156" s="2" t="s">
        <v>242</v>
      </c>
      <c r="E156" s="2" t="s">
        <v>18</v>
      </c>
      <c r="F156" s="2" t="s">
        <v>19</v>
      </c>
      <c r="G156" s="22">
        <v>14000</v>
      </c>
      <c r="H156" s="36">
        <v>0</v>
      </c>
      <c r="I156" s="22">
        <v>25</v>
      </c>
      <c r="J156" s="22">
        <v>401.8</v>
      </c>
      <c r="K156" s="22">
        <v>425.6</v>
      </c>
      <c r="L156" s="22">
        <v>992.6</v>
      </c>
      <c r="M156" s="22">
        <v>994</v>
      </c>
      <c r="N156" s="22">
        <v>161</v>
      </c>
      <c r="O156" s="27">
        <v>4803.76</v>
      </c>
      <c r="P156" s="27">
        <f t="shared" si="22"/>
        <v>5656.16</v>
      </c>
      <c r="Q156" s="27">
        <f t="shared" si="23"/>
        <v>8343.84</v>
      </c>
      <c r="R156" s="15">
        <v>992.6</v>
      </c>
      <c r="S156" s="15">
        <v>994</v>
      </c>
    </row>
    <row r="157" spans="2:19" s="3" customFormat="1" x14ac:dyDescent="0.2">
      <c r="B157" s="4"/>
      <c r="C157" s="4"/>
      <c r="D157" s="4"/>
      <c r="E157" s="4"/>
      <c r="F157" s="4"/>
      <c r="G157" s="28"/>
      <c r="H157" s="29"/>
      <c r="I157" s="29"/>
      <c r="J157" s="29"/>
      <c r="K157" s="29"/>
      <c r="L157" s="29"/>
      <c r="M157" s="29"/>
      <c r="N157" s="29"/>
      <c r="O157" s="30"/>
      <c r="P157" s="27"/>
      <c r="Q157" s="27"/>
      <c r="R157" s="17"/>
      <c r="S157" s="17"/>
    </row>
    <row r="158" spans="2:19" s="3" customFormat="1" x14ac:dyDescent="0.2">
      <c r="B158" s="2" t="s">
        <v>443</v>
      </c>
      <c r="C158" s="2" t="s">
        <v>55</v>
      </c>
      <c r="D158" s="2" t="s">
        <v>310</v>
      </c>
      <c r="E158" s="2" t="s">
        <v>18</v>
      </c>
      <c r="F158" s="2" t="s">
        <v>19</v>
      </c>
      <c r="G158" s="22">
        <v>70000</v>
      </c>
      <c r="H158" s="22">
        <v>4763.47</v>
      </c>
      <c r="I158" s="22">
        <v>25</v>
      </c>
      <c r="J158" s="22">
        <v>2009</v>
      </c>
      <c r="K158" s="22">
        <v>2128</v>
      </c>
      <c r="L158" s="22">
        <v>4963</v>
      </c>
      <c r="M158" s="22">
        <v>4970</v>
      </c>
      <c r="N158" s="22">
        <v>748.08</v>
      </c>
      <c r="O158" s="22">
        <v>11768.45</v>
      </c>
      <c r="P158" s="27">
        <f t="shared" si="22"/>
        <v>20693.920000000002</v>
      </c>
      <c r="Q158" s="27">
        <f t="shared" si="23"/>
        <v>49306.080000000002</v>
      </c>
      <c r="R158" s="15">
        <v>4963</v>
      </c>
      <c r="S158" s="15">
        <v>4970</v>
      </c>
    </row>
    <row r="159" spans="2:19" s="3" customFormat="1" x14ac:dyDescent="0.2">
      <c r="B159" s="2" t="s">
        <v>544</v>
      </c>
      <c r="C159" s="2" t="s">
        <v>55</v>
      </c>
      <c r="D159" s="2" t="s">
        <v>34</v>
      </c>
      <c r="E159" s="2" t="s">
        <v>18</v>
      </c>
      <c r="F159" s="2" t="s">
        <v>19</v>
      </c>
      <c r="G159" s="22">
        <v>23000</v>
      </c>
      <c r="H159" s="36">
        <v>0</v>
      </c>
      <c r="I159" s="22">
        <v>25</v>
      </c>
      <c r="J159" s="22">
        <v>660.1</v>
      </c>
      <c r="K159" s="22">
        <v>699.2</v>
      </c>
      <c r="L159" s="22">
        <v>1630.7</v>
      </c>
      <c r="M159" s="22">
        <v>1633</v>
      </c>
      <c r="N159" s="22">
        <v>264.5</v>
      </c>
      <c r="O159" s="22">
        <v>7750.4</v>
      </c>
      <c r="P159" s="27">
        <f t="shared" si="22"/>
        <v>9134.7000000000007</v>
      </c>
      <c r="Q159" s="27">
        <f t="shared" si="23"/>
        <v>13865.3</v>
      </c>
      <c r="R159" s="15">
        <v>1630.7</v>
      </c>
      <c r="S159" s="15">
        <v>1633</v>
      </c>
    </row>
    <row r="160" spans="2:19" s="3" customFormat="1" x14ac:dyDescent="0.2">
      <c r="B160" s="2" t="s">
        <v>444</v>
      </c>
      <c r="C160" s="2" t="s">
        <v>55</v>
      </c>
      <c r="D160" s="2" t="s">
        <v>58</v>
      </c>
      <c r="E160" s="2" t="s">
        <v>18</v>
      </c>
      <c r="F160" s="2" t="s">
        <v>19</v>
      </c>
      <c r="G160" s="22">
        <v>15000</v>
      </c>
      <c r="H160" s="36">
        <v>0</v>
      </c>
      <c r="I160" s="22">
        <v>25</v>
      </c>
      <c r="J160" s="22">
        <v>430.5</v>
      </c>
      <c r="K160" s="22">
        <v>456</v>
      </c>
      <c r="L160" s="22">
        <v>1063.5</v>
      </c>
      <c r="M160" s="22">
        <v>1065</v>
      </c>
      <c r="N160" s="22">
        <v>172.5</v>
      </c>
      <c r="O160" s="22">
        <v>500</v>
      </c>
      <c r="P160" s="27">
        <f t="shared" si="22"/>
        <v>1411.5</v>
      </c>
      <c r="Q160" s="27">
        <f t="shared" si="23"/>
        <v>13588.5</v>
      </c>
      <c r="R160" s="15">
        <v>1063.5</v>
      </c>
      <c r="S160" s="15">
        <v>1065</v>
      </c>
    </row>
    <row r="161" spans="2:19" s="3" customFormat="1" x14ac:dyDescent="0.2">
      <c r="B161" s="5" t="s">
        <v>445</v>
      </c>
      <c r="C161" s="2" t="s">
        <v>55</v>
      </c>
      <c r="D161" s="5" t="s">
        <v>53</v>
      </c>
      <c r="E161" s="5" t="s">
        <v>18</v>
      </c>
      <c r="F161" s="5" t="s">
        <v>19</v>
      </c>
      <c r="G161" s="23">
        <v>19000</v>
      </c>
      <c r="H161" s="36">
        <v>0</v>
      </c>
      <c r="I161" s="23">
        <v>25</v>
      </c>
      <c r="J161" s="23">
        <v>545.29999999999995</v>
      </c>
      <c r="K161" s="23">
        <v>577.6</v>
      </c>
      <c r="L161" s="23">
        <v>1347.1</v>
      </c>
      <c r="M161" s="23">
        <v>1349</v>
      </c>
      <c r="N161" s="23">
        <v>218.5</v>
      </c>
      <c r="O161" s="23">
        <v>1500</v>
      </c>
      <c r="P161" s="23">
        <f>H161+I161+J161+K161+O161</f>
        <v>2647.9</v>
      </c>
      <c r="Q161" s="23">
        <f>G161-P161</f>
        <v>16352.1</v>
      </c>
      <c r="R161" s="16"/>
      <c r="S161" s="16"/>
    </row>
    <row r="162" spans="2:19" s="3" customFormat="1" x14ac:dyDescent="0.2">
      <c r="B162" s="4"/>
      <c r="C162" s="4"/>
      <c r="D162" s="4"/>
      <c r="E162" s="4"/>
      <c r="F162" s="4"/>
      <c r="G162" s="28"/>
      <c r="H162" s="29"/>
      <c r="I162" s="29"/>
      <c r="J162" s="29"/>
      <c r="K162" s="29"/>
      <c r="L162" s="29"/>
      <c r="M162" s="29"/>
      <c r="N162" s="29"/>
      <c r="O162" s="29"/>
      <c r="P162" s="27"/>
      <c r="Q162" s="27"/>
      <c r="R162" s="17"/>
      <c r="S162" s="17"/>
    </row>
    <row r="163" spans="2:19" s="3" customFormat="1" x14ac:dyDescent="0.2">
      <c r="B163" s="10" t="s">
        <v>446</v>
      </c>
      <c r="C163" s="2" t="s">
        <v>40</v>
      </c>
      <c r="D163" s="2" t="s">
        <v>320</v>
      </c>
      <c r="E163" s="2" t="s">
        <v>18</v>
      </c>
      <c r="F163" s="2" t="s">
        <v>19</v>
      </c>
      <c r="G163" s="22">
        <v>40000</v>
      </c>
      <c r="H163" s="22">
        <v>442.65</v>
      </c>
      <c r="I163" s="22">
        <v>25</v>
      </c>
      <c r="J163" s="22">
        <v>1148</v>
      </c>
      <c r="K163" s="22">
        <v>1216</v>
      </c>
      <c r="L163" s="22">
        <v>2836</v>
      </c>
      <c r="M163" s="22">
        <v>2840</v>
      </c>
      <c r="N163" s="22">
        <v>460</v>
      </c>
      <c r="O163" s="22">
        <v>6592.41</v>
      </c>
      <c r="P163" s="27">
        <f t="shared" si="22"/>
        <v>9424.06</v>
      </c>
      <c r="Q163" s="27">
        <f t="shared" si="23"/>
        <v>30575.940000000002</v>
      </c>
      <c r="R163" s="15">
        <v>2836</v>
      </c>
      <c r="S163" s="15">
        <v>2840</v>
      </c>
    </row>
    <row r="164" spans="2:19" s="3" customFormat="1" x14ac:dyDescent="0.2">
      <c r="B164" s="10" t="s">
        <v>447</v>
      </c>
      <c r="C164" s="2" t="s">
        <v>40</v>
      </c>
      <c r="D164" s="2" t="s">
        <v>562</v>
      </c>
      <c r="E164" s="2" t="s">
        <v>18</v>
      </c>
      <c r="F164" s="2" t="s">
        <v>19</v>
      </c>
      <c r="G164" s="22">
        <v>33000</v>
      </c>
      <c r="H164" s="36">
        <v>0</v>
      </c>
      <c r="I164" s="22">
        <v>25</v>
      </c>
      <c r="J164" s="22">
        <v>947.1</v>
      </c>
      <c r="K164" s="22">
        <v>1003.2</v>
      </c>
      <c r="L164" s="22">
        <v>2339.6999999999998</v>
      </c>
      <c r="M164" s="22">
        <v>2343</v>
      </c>
      <c r="N164" s="22">
        <v>379.5</v>
      </c>
      <c r="O164" s="22">
        <v>100</v>
      </c>
      <c r="P164" s="27">
        <f t="shared" si="22"/>
        <v>2075.3000000000002</v>
      </c>
      <c r="Q164" s="27">
        <f t="shared" si="23"/>
        <v>30924.7</v>
      </c>
      <c r="R164" s="15">
        <v>2339.6999999999998</v>
      </c>
      <c r="S164" s="15">
        <v>2343</v>
      </c>
    </row>
    <row r="165" spans="2:19" s="3" customFormat="1" x14ac:dyDescent="0.2">
      <c r="B165" s="10" t="s">
        <v>448</v>
      </c>
      <c r="C165" s="2" t="s">
        <v>40</v>
      </c>
      <c r="D165" s="2" t="s">
        <v>34</v>
      </c>
      <c r="E165" s="2" t="s">
        <v>18</v>
      </c>
      <c r="F165" s="2" t="s">
        <v>19</v>
      </c>
      <c r="G165" s="22">
        <v>26250</v>
      </c>
      <c r="H165" s="36">
        <v>0</v>
      </c>
      <c r="I165" s="22">
        <v>25</v>
      </c>
      <c r="J165" s="22">
        <v>753.38</v>
      </c>
      <c r="K165" s="22">
        <v>798</v>
      </c>
      <c r="L165" s="22">
        <v>1861.13</v>
      </c>
      <c r="M165" s="22">
        <v>1863.75</v>
      </c>
      <c r="N165" s="22">
        <v>301.88</v>
      </c>
      <c r="O165" s="36">
        <v>0</v>
      </c>
      <c r="P165" s="27">
        <f t="shared" si="22"/>
        <v>1576.38</v>
      </c>
      <c r="Q165" s="27">
        <f t="shared" si="23"/>
        <v>24673.62</v>
      </c>
      <c r="R165" s="15">
        <v>1861.13</v>
      </c>
      <c r="S165" s="15">
        <v>1863.75</v>
      </c>
    </row>
    <row r="166" spans="2:19" s="3" customFormat="1" x14ac:dyDescent="0.2">
      <c r="B166" s="2" t="s">
        <v>449</v>
      </c>
      <c r="C166" s="2" t="s">
        <v>40</v>
      </c>
      <c r="D166" s="2" t="s">
        <v>176</v>
      </c>
      <c r="E166" s="2" t="s">
        <v>18</v>
      </c>
      <c r="F166" s="2" t="s">
        <v>19</v>
      </c>
      <c r="G166" s="22">
        <v>21860.22</v>
      </c>
      <c r="H166" s="36">
        <v>0</v>
      </c>
      <c r="I166" s="22">
        <v>25</v>
      </c>
      <c r="J166" s="22">
        <v>627.39</v>
      </c>
      <c r="K166" s="22">
        <v>664.55</v>
      </c>
      <c r="L166" s="22">
        <v>1549.89</v>
      </c>
      <c r="M166" s="22">
        <v>1552.08</v>
      </c>
      <c r="N166" s="22">
        <v>251.39</v>
      </c>
      <c r="O166" s="22">
        <v>1100</v>
      </c>
      <c r="P166" s="27">
        <f t="shared" si="22"/>
        <v>2416.94</v>
      </c>
      <c r="Q166" s="27">
        <f t="shared" si="23"/>
        <v>19443.280000000002</v>
      </c>
      <c r="R166" s="15">
        <v>1549.89</v>
      </c>
      <c r="S166" s="15">
        <v>1552.08</v>
      </c>
    </row>
    <row r="167" spans="2:19" s="3" customFormat="1" x14ac:dyDescent="0.2">
      <c r="B167" s="4"/>
      <c r="C167" s="4"/>
      <c r="D167" s="4"/>
      <c r="E167" s="4"/>
      <c r="F167" s="4"/>
      <c r="G167" s="28"/>
      <c r="H167" s="29"/>
      <c r="I167" s="29"/>
      <c r="J167" s="29"/>
      <c r="K167" s="29"/>
      <c r="L167" s="29"/>
      <c r="M167" s="29"/>
      <c r="N167" s="29"/>
      <c r="O167" s="29"/>
      <c r="P167" s="27"/>
      <c r="Q167" s="27"/>
      <c r="R167" s="17"/>
      <c r="S167" s="17"/>
    </row>
    <row r="168" spans="2:19" s="3" customFormat="1" x14ac:dyDescent="0.2">
      <c r="B168" s="10" t="s">
        <v>450</v>
      </c>
      <c r="C168" s="2" t="s">
        <v>165</v>
      </c>
      <c r="D168" s="2" t="s">
        <v>166</v>
      </c>
      <c r="E168" s="2" t="s">
        <v>18</v>
      </c>
      <c r="F168" s="2" t="s">
        <v>19</v>
      </c>
      <c r="G168" s="22">
        <v>60000</v>
      </c>
      <c r="H168" s="22">
        <v>3184.16</v>
      </c>
      <c r="I168" s="22">
        <v>25</v>
      </c>
      <c r="J168" s="22">
        <v>1722</v>
      </c>
      <c r="K168" s="22">
        <v>1824</v>
      </c>
      <c r="L168" s="22">
        <v>4254</v>
      </c>
      <c r="M168" s="22">
        <v>4260</v>
      </c>
      <c r="N168" s="22">
        <v>690</v>
      </c>
      <c r="O168" s="22">
        <v>21128.6</v>
      </c>
      <c r="P168" s="27">
        <f t="shared" si="22"/>
        <v>27883.759999999998</v>
      </c>
      <c r="Q168" s="27">
        <f t="shared" si="23"/>
        <v>32116.240000000002</v>
      </c>
      <c r="R168" s="15">
        <v>3899.5</v>
      </c>
      <c r="S168" s="15">
        <v>3905</v>
      </c>
    </row>
    <row r="169" spans="2:19" s="3" customFormat="1" x14ac:dyDescent="0.2">
      <c r="B169" s="2" t="s">
        <v>481</v>
      </c>
      <c r="C169" s="2" t="s">
        <v>165</v>
      </c>
      <c r="D169" s="2" t="s">
        <v>124</v>
      </c>
      <c r="E169" s="2" t="s">
        <v>18</v>
      </c>
      <c r="F169" s="2" t="s">
        <v>22</v>
      </c>
      <c r="G169" s="22">
        <v>14300</v>
      </c>
      <c r="H169" s="36">
        <v>0</v>
      </c>
      <c r="I169" s="22">
        <v>25</v>
      </c>
      <c r="J169" s="22">
        <v>410.41</v>
      </c>
      <c r="K169" s="22">
        <v>434.72</v>
      </c>
      <c r="L169" s="22">
        <v>1013.87</v>
      </c>
      <c r="M169" s="22">
        <v>1015.3</v>
      </c>
      <c r="N169" s="22">
        <v>164.45</v>
      </c>
      <c r="O169" s="22">
        <v>6066.2</v>
      </c>
      <c r="P169" s="27">
        <f t="shared" si="22"/>
        <v>6936.33</v>
      </c>
      <c r="Q169" s="27">
        <f t="shared" si="23"/>
        <v>7363.67</v>
      </c>
      <c r="R169" s="15">
        <v>1013.87</v>
      </c>
      <c r="S169" s="15">
        <v>1015.3</v>
      </c>
    </row>
    <row r="170" spans="2:19" s="3" customFormat="1" x14ac:dyDescent="0.2">
      <c r="B170" s="10" t="s">
        <v>175</v>
      </c>
      <c r="C170" s="2" t="s">
        <v>165</v>
      </c>
      <c r="D170" s="2" t="s">
        <v>562</v>
      </c>
      <c r="E170" s="2" t="s">
        <v>18</v>
      </c>
      <c r="F170" s="2" t="s">
        <v>22</v>
      </c>
      <c r="G170" s="22">
        <v>27772.5</v>
      </c>
      <c r="H170" s="36">
        <v>0</v>
      </c>
      <c r="I170" s="22">
        <v>25</v>
      </c>
      <c r="J170" s="22">
        <v>797.07</v>
      </c>
      <c r="K170" s="22">
        <v>844.28</v>
      </c>
      <c r="L170" s="22">
        <v>1969.07</v>
      </c>
      <c r="M170" s="22">
        <v>1971.85</v>
      </c>
      <c r="N170" s="22">
        <v>319.38</v>
      </c>
      <c r="O170" s="22">
        <v>3124.9</v>
      </c>
      <c r="P170" s="27">
        <f t="shared" si="22"/>
        <v>4791.25</v>
      </c>
      <c r="Q170" s="27">
        <f t="shared" si="23"/>
        <v>22981.25</v>
      </c>
      <c r="R170" s="15">
        <v>1969.07</v>
      </c>
      <c r="S170" s="15">
        <v>1971.85</v>
      </c>
    </row>
    <row r="171" spans="2:19" s="3" customFormat="1" x14ac:dyDescent="0.2">
      <c r="B171" s="2" t="s">
        <v>295</v>
      </c>
      <c r="C171" s="2" t="s">
        <v>165</v>
      </c>
      <c r="D171" s="2" t="s">
        <v>297</v>
      </c>
      <c r="E171" s="2" t="s">
        <v>18</v>
      </c>
      <c r="F171" s="2" t="s">
        <v>19</v>
      </c>
      <c r="G171" s="22">
        <v>20000</v>
      </c>
      <c r="H171" s="36">
        <v>0</v>
      </c>
      <c r="I171" s="22">
        <v>25</v>
      </c>
      <c r="J171" s="22">
        <v>574</v>
      </c>
      <c r="K171" s="22">
        <v>608</v>
      </c>
      <c r="L171" s="22">
        <v>1418</v>
      </c>
      <c r="M171" s="22">
        <v>1420</v>
      </c>
      <c r="N171" s="22">
        <v>230</v>
      </c>
      <c r="O171" s="36">
        <v>0</v>
      </c>
      <c r="P171" s="27">
        <f t="shared" si="22"/>
        <v>1207</v>
      </c>
      <c r="Q171" s="27">
        <f t="shared" si="23"/>
        <v>18793</v>
      </c>
      <c r="R171" s="15">
        <v>1205.3</v>
      </c>
      <c r="S171" s="15">
        <v>1207</v>
      </c>
    </row>
    <row r="172" spans="2:19" s="3" customFormat="1" x14ac:dyDescent="0.2">
      <c r="B172" s="4"/>
      <c r="C172" s="4"/>
      <c r="D172" s="4"/>
      <c r="E172" s="4"/>
      <c r="F172" s="4"/>
      <c r="G172" s="28"/>
      <c r="H172" s="29"/>
      <c r="I172" s="29"/>
      <c r="J172" s="29"/>
      <c r="K172" s="29"/>
      <c r="L172" s="29"/>
      <c r="M172" s="29"/>
      <c r="N172" s="29"/>
      <c r="O172" s="29"/>
      <c r="P172" s="27"/>
      <c r="Q172" s="27"/>
      <c r="R172" s="17"/>
      <c r="S172" s="17"/>
    </row>
    <row r="173" spans="2:19" s="3" customFormat="1" x14ac:dyDescent="0.2">
      <c r="B173" s="10" t="s">
        <v>494</v>
      </c>
      <c r="C173" s="2" t="s">
        <v>46</v>
      </c>
      <c r="D173" s="2" t="s">
        <v>89</v>
      </c>
      <c r="E173" s="2" t="s">
        <v>18</v>
      </c>
      <c r="F173" s="2" t="s">
        <v>19</v>
      </c>
      <c r="G173" s="22">
        <v>40000</v>
      </c>
      <c r="H173" s="22">
        <v>442.65</v>
      </c>
      <c r="I173" s="22">
        <v>25</v>
      </c>
      <c r="J173" s="22">
        <v>1148</v>
      </c>
      <c r="K173" s="22">
        <v>1216</v>
      </c>
      <c r="L173" s="22">
        <v>2836</v>
      </c>
      <c r="M173" s="22">
        <v>2840</v>
      </c>
      <c r="N173" s="22">
        <v>460</v>
      </c>
      <c r="O173" s="22">
        <v>18120.89</v>
      </c>
      <c r="P173" s="27">
        <f t="shared" ref="P173:P195" si="24">H173+I173+J173+K173+O173</f>
        <v>20952.54</v>
      </c>
      <c r="Q173" s="27">
        <f t="shared" ref="Q173:Q195" si="25">G173-P173</f>
        <v>19047.46</v>
      </c>
      <c r="R173" s="15">
        <v>2836</v>
      </c>
      <c r="S173" s="15">
        <v>2840</v>
      </c>
    </row>
    <row r="174" spans="2:19" s="3" customFormat="1" x14ac:dyDescent="0.2">
      <c r="B174" s="10" t="s">
        <v>550</v>
      </c>
      <c r="C174" s="2" t="s">
        <v>46</v>
      </c>
      <c r="D174" s="2" t="s">
        <v>47</v>
      </c>
      <c r="E174" s="2" t="s">
        <v>18</v>
      </c>
      <c r="F174" s="2" t="s">
        <v>19</v>
      </c>
      <c r="G174" s="22">
        <v>23525</v>
      </c>
      <c r="H174" s="36">
        <v>0</v>
      </c>
      <c r="I174" s="22">
        <v>25</v>
      </c>
      <c r="J174" s="22">
        <v>675.17</v>
      </c>
      <c r="K174" s="22">
        <v>715.16</v>
      </c>
      <c r="L174" s="22">
        <v>1667.92</v>
      </c>
      <c r="M174" s="22">
        <v>1670.28</v>
      </c>
      <c r="N174" s="22">
        <v>270.54000000000002</v>
      </c>
      <c r="O174" s="36">
        <v>0</v>
      </c>
      <c r="P174" s="27">
        <f t="shared" si="24"/>
        <v>1415.33</v>
      </c>
      <c r="Q174" s="27">
        <f t="shared" si="25"/>
        <v>22109.67</v>
      </c>
      <c r="R174" s="15">
        <v>1667.92</v>
      </c>
      <c r="S174" s="15">
        <v>1670.28</v>
      </c>
    </row>
    <row r="175" spans="2:19" s="3" customFormat="1" x14ac:dyDescent="0.2">
      <c r="B175" s="2" t="s">
        <v>190</v>
      </c>
      <c r="C175" s="2" t="s">
        <v>46</v>
      </c>
      <c r="D175" s="2" t="s">
        <v>562</v>
      </c>
      <c r="E175" s="2" t="s">
        <v>18</v>
      </c>
      <c r="F175" s="2" t="s">
        <v>22</v>
      </c>
      <c r="G175" s="22">
        <v>24000</v>
      </c>
      <c r="H175" s="36">
        <v>0</v>
      </c>
      <c r="I175" s="22">
        <v>25</v>
      </c>
      <c r="J175" s="22">
        <v>688.8</v>
      </c>
      <c r="K175" s="22">
        <v>729.6</v>
      </c>
      <c r="L175" s="22">
        <v>1701.6</v>
      </c>
      <c r="M175" s="22">
        <v>1704</v>
      </c>
      <c r="N175" s="22">
        <v>276</v>
      </c>
      <c r="O175" s="22">
        <v>11036.22</v>
      </c>
      <c r="P175" s="27">
        <f t="shared" si="24"/>
        <v>12479.619999999999</v>
      </c>
      <c r="Q175" s="27">
        <f t="shared" si="25"/>
        <v>11520.380000000001</v>
      </c>
      <c r="R175" s="15">
        <v>1701.6</v>
      </c>
      <c r="S175" s="15">
        <v>1704</v>
      </c>
    </row>
    <row r="176" spans="2:19" s="3" customFormat="1" x14ac:dyDescent="0.2">
      <c r="B176" s="4"/>
      <c r="C176" s="4"/>
      <c r="D176" s="4"/>
      <c r="E176" s="4"/>
      <c r="F176" s="4"/>
      <c r="G176" s="28"/>
      <c r="H176" s="29"/>
      <c r="I176" s="29"/>
      <c r="J176" s="29"/>
      <c r="K176" s="29"/>
      <c r="L176" s="29"/>
      <c r="M176" s="29"/>
      <c r="N176" s="29"/>
      <c r="O176" s="29"/>
      <c r="P176" s="27"/>
      <c r="Q176" s="27"/>
      <c r="R176" s="17"/>
      <c r="S176" s="17"/>
    </row>
    <row r="177" spans="2:19" s="3" customFormat="1" x14ac:dyDescent="0.2">
      <c r="B177" s="10" t="s">
        <v>482</v>
      </c>
      <c r="C177" s="2" t="s">
        <v>66</v>
      </c>
      <c r="D177" s="2" t="s">
        <v>321</v>
      </c>
      <c r="E177" s="2" t="s">
        <v>18</v>
      </c>
      <c r="F177" s="2" t="s">
        <v>19</v>
      </c>
      <c r="G177" s="22">
        <v>45000</v>
      </c>
      <c r="H177" s="22">
        <v>1148.33</v>
      </c>
      <c r="I177" s="22">
        <v>25</v>
      </c>
      <c r="J177" s="22">
        <v>1291.5</v>
      </c>
      <c r="K177" s="22">
        <v>1368</v>
      </c>
      <c r="L177" s="22">
        <v>3190.5</v>
      </c>
      <c r="M177" s="22">
        <v>3195</v>
      </c>
      <c r="N177" s="22">
        <v>517.5</v>
      </c>
      <c r="O177" s="22">
        <v>12407.62</v>
      </c>
      <c r="P177" s="27">
        <f t="shared" si="24"/>
        <v>16240.45</v>
      </c>
      <c r="Q177" s="27">
        <f t="shared" si="25"/>
        <v>28759.55</v>
      </c>
      <c r="R177" s="15">
        <v>3190.5</v>
      </c>
      <c r="S177" s="15">
        <v>3195</v>
      </c>
    </row>
    <row r="178" spans="2:19" s="3" customFormat="1" x14ac:dyDescent="0.2">
      <c r="B178" s="10" t="s">
        <v>54</v>
      </c>
      <c r="C178" s="2" t="s">
        <v>66</v>
      </c>
      <c r="D178" s="2" t="s">
        <v>258</v>
      </c>
      <c r="E178" s="2" t="s">
        <v>18</v>
      </c>
      <c r="F178" s="2" t="s">
        <v>19</v>
      </c>
      <c r="G178" s="22">
        <v>15000</v>
      </c>
      <c r="H178" s="36">
        <v>0</v>
      </c>
      <c r="I178" s="22">
        <v>25</v>
      </c>
      <c r="J178" s="22">
        <v>430.5</v>
      </c>
      <c r="K178" s="22">
        <v>456</v>
      </c>
      <c r="L178" s="22">
        <v>1063.5</v>
      </c>
      <c r="M178" s="22">
        <v>1065</v>
      </c>
      <c r="N178" s="22">
        <v>172.5</v>
      </c>
      <c r="O178" s="22">
        <v>4097.1099999999997</v>
      </c>
      <c r="P178" s="27">
        <f t="shared" si="24"/>
        <v>5008.6099999999997</v>
      </c>
      <c r="Q178" s="27">
        <f t="shared" si="25"/>
        <v>9991.39</v>
      </c>
      <c r="R178" s="15">
        <v>1063.5</v>
      </c>
      <c r="S178" s="15">
        <v>1065</v>
      </c>
    </row>
    <row r="179" spans="2:19" s="3" customFormat="1" x14ac:dyDescent="0.2">
      <c r="B179" s="2" t="s">
        <v>537</v>
      </c>
      <c r="C179" s="2" t="s">
        <v>66</v>
      </c>
      <c r="D179" s="2" t="s">
        <v>58</v>
      </c>
      <c r="E179" s="2" t="s">
        <v>18</v>
      </c>
      <c r="F179" s="2" t="s">
        <v>19</v>
      </c>
      <c r="G179" s="22">
        <v>20000</v>
      </c>
      <c r="H179" s="36">
        <v>0</v>
      </c>
      <c r="I179" s="22">
        <v>25</v>
      </c>
      <c r="J179" s="22">
        <v>574</v>
      </c>
      <c r="K179" s="22">
        <v>608</v>
      </c>
      <c r="L179" s="22">
        <v>1418</v>
      </c>
      <c r="M179" s="22">
        <v>1420</v>
      </c>
      <c r="N179" s="22">
        <v>230</v>
      </c>
      <c r="O179" s="22">
        <v>4750.3999999999996</v>
      </c>
      <c r="P179" s="27">
        <f t="shared" si="24"/>
        <v>5957.4</v>
      </c>
      <c r="Q179" s="27">
        <f t="shared" si="25"/>
        <v>14042.6</v>
      </c>
      <c r="R179" s="15">
        <v>1418</v>
      </c>
      <c r="S179" s="15">
        <v>1420</v>
      </c>
    </row>
    <row r="180" spans="2:19" s="3" customFormat="1" x14ac:dyDescent="0.2">
      <c r="B180" s="4"/>
      <c r="C180" s="4"/>
      <c r="D180" s="4"/>
      <c r="E180" s="4"/>
      <c r="F180" s="4"/>
      <c r="G180" s="28"/>
      <c r="H180" s="29"/>
      <c r="I180" s="29"/>
      <c r="J180" s="29"/>
      <c r="K180" s="29"/>
      <c r="L180" s="29"/>
      <c r="M180" s="29"/>
      <c r="N180" s="29"/>
      <c r="O180" s="29"/>
      <c r="P180" s="27"/>
      <c r="Q180" s="27"/>
      <c r="R180" s="17"/>
      <c r="S180" s="17"/>
    </row>
    <row r="181" spans="2:19" s="3" customFormat="1" x14ac:dyDescent="0.2">
      <c r="B181" s="2" t="s">
        <v>25</v>
      </c>
      <c r="C181" s="2" t="s">
        <v>26</v>
      </c>
      <c r="D181" s="2" t="s">
        <v>314</v>
      </c>
      <c r="E181" s="2" t="s">
        <v>18</v>
      </c>
      <c r="F181" s="2" t="s">
        <v>19</v>
      </c>
      <c r="G181" s="22">
        <v>40000</v>
      </c>
      <c r="H181" s="22">
        <v>442.65</v>
      </c>
      <c r="I181" s="22">
        <v>25</v>
      </c>
      <c r="J181" s="22">
        <v>1148</v>
      </c>
      <c r="K181" s="22">
        <v>1216</v>
      </c>
      <c r="L181" s="22">
        <v>2836</v>
      </c>
      <c r="M181" s="22">
        <v>2840</v>
      </c>
      <c r="N181" s="22">
        <v>460</v>
      </c>
      <c r="O181" s="22">
        <v>1100</v>
      </c>
      <c r="P181" s="27">
        <f t="shared" si="24"/>
        <v>3931.65</v>
      </c>
      <c r="Q181" s="27">
        <f t="shared" si="25"/>
        <v>36068.35</v>
      </c>
      <c r="R181" s="15">
        <v>2836</v>
      </c>
      <c r="S181" s="15">
        <v>2840</v>
      </c>
    </row>
    <row r="182" spans="2:19" s="3" customFormat="1" x14ac:dyDescent="0.2">
      <c r="B182" s="2" t="s">
        <v>502</v>
      </c>
      <c r="C182" s="2" t="s">
        <v>26</v>
      </c>
      <c r="D182" s="2" t="s">
        <v>264</v>
      </c>
      <c r="E182" s="2" t="s">
        <v>18</v>
      </c>
      <c r="F182" s="2" t="s">
        <v>19</v>
      </c>
      <c r="G182" s="22">
        <v>17000</v>
      </c>
      <c r="H182" s="36">
        <v>0</v>
      </c>
      <c r="I182" s="22">
        <v>25</v>
      </c>
      <c r="J182" s="22">
        <v>487.9</v>
      </c>
      <c r="K182" s="22">
        <v>516.79999999999995</v>
      </c>
      <c r="L182" s="22">
        <v>1205.3</v>
      </c>
      <c r="M182" s="22">
        <v>1207</v>
      </c>
      <c r="N182" s="22">
        <v>195.5</v>
      </c>
      <c r="O182" s="22">
        <v>1500</v>
      </c>
      <c r="P182" s="27">
        <f t="shared" si="24"/>
        <v>2529.6999999999998</v>
      </c>
      <c r="Q182" s="27">
        <f t="shared" si="25"/>
        <v>14470.3</v>
      </c>
      <c r="R182" s="15">
        <v>1205.3</v>
      </c>
      <c r="S182" s="15">
        <v>1207</v>
      </c>
    </row>
    <row r="183" spans="2:19" s="3" customFormat="1" x14ac:dyDescent="0.2">
      <c r="B183" s="2" t="s">
        <v>471</v>
      </c>
      <c r="C183" s="2" t="s">
        <v>26</v>
      </c>
      <c r="D183" s="2" t="s">
        <v>53</v>
      </c>
      <c r="E183" s="2" t="s">
        <v>18</v>
      </c>
      <c r="F183" s="2" t="s">
        <v>22</v>
      </c>
      <c r="G183" s="22">
        <v>15000</v>
      </c>
      <c r="H183" s="36">
        <v>0</v>
      </c>
      <c r="I183" s="22">
        <v>25</v>
      </c>
      <c r="J183" s="22">
        <v>430.5</v>
      </c>
      <c r="K183" s="22">
        <v>456</v>
      </c>
      <c r="L183" s="22">
        <v>1063.5</v>
      </c>
      <c r="M183" s="22">
        <v>1065</v>
      </c>
      <c r="N183" s="22">
        <v>172.5</v>
      </c>
      <c r="O183" s="22">
        <v>1000</v>
      </c>
      <c r="P183" s="27">
        <f t="shared" si="24"/>
        <v>1911.5</v>
      </c>
      <c r="Q183" s="27">
        <f t="shared" si="25"/>
        <v>13088.5</v>
      </c>
      <c r="R183" s="15">
        <v>1063.5</v>
      </c>
      <c r="S183" s="15">
        <v>1065</v>
      </c>
    </row>
    <row r="184" spans="2:19" s="3" customFormat="1" x14ac:dyDescent="0.2">
      <c r="B184" s="10" t="s">
        <v>526</v>
      </c>
      <c r="C184" s="2" t="s">
        <v>26</v>
      </c>
      <c r="D184" s="2" t="s">
        <v>58</v>
      </c>
      <c r="E184" s="2" t="s">
        <v>18</v>
      </c>
      <c r="F184" s="2" t="s">
        <v>19</v>
      </c>
      <c r="G184" s="22">
        <v>19800</v>
      </c>
      <c r="H184" s="36">
        <v>0</v>
      </c>
      <c r="I184" s="22">
        <v>25</v>
      </c>
      <c r="J184" s="22">
        <v>568.26</v>
      </c>
      <c r="K184" s="22">
        <v>601.91999999999996</v>
      </c>
      <c r="L184" s="22">
        <v>1403.82</v>
      </c>
      <c r="M184" s="22">
        <v>1405.8</v>
      </c>
      <c r="N184" s="22">
        <v>227.7</v>
      </c>
      <c r="O184" s="22">
        <v>7506.67</v>
      </c>
      <c r="P184" s="27">
        <f t="shared" si="24"/>
        <v>8701.85</v>
      </c>
      <c r="Q184" s="27">
        <f t="shared" si="25"/>
        <v>11098.15</v>
      </c>
      <c r="R184" s="15">
        <v>1403.82</v>
      </c>
      <c r="S184" s="15">
        <v>1405.8</v>
      </c>
    </row>
    <row r="185" spans="2:19" s="3" customFormat="1" x14ac:dyDescent="0.2">
      <c r="B185" s="4"/>
      <c r="C185" s="4"/>
      <c r="D185" s="4"/>
      <c r="E185" s="4"/>
      <c r="F185" s="4"/>
      <c r="G185" s="28"/>
      <c r="H185" s="29"/>
      <c r="I185" s="29"/>
      <c r="J185" s="29"/>
      <c r="K185" s="29"/>
      <c r="L185" s="29"/>
      <c r="M185" s="29"/>
      <c r="N185" s="29"/>
      <c r="O185" s="29"/>
      <c r="P185" s="27"/>
      <c r="Q185" s="27"/>
      <c r="R185" s="16"/>
      <c r="S185" s="16"/>
    </row>
    <row r="186" spans="2:19" s="3" customFormat="1" x14ac:dyDescent="0.2">
      <c r="B186" s="10" t="s">
        <v>503</v>
      </c>
      <c r="C186" s="2" t="s">
        <v>69</v>
      </c>
      <c r="D186" s="2" t="s">
        <v>205</v>
      </c>
      <c r="E186" s="2" t="s">
        <v>18</v>
      </c>
      <c r="F186" s="2" t="s">
        <v>19</v>
      </c>
      <c r="G186" s="22">
        <v>48000</v>
      </c>
      <c r="H186" s="22">
        <v>1571.73</v>
      </c>
      <c r="I186" s="22">
        <v>25</v>
      </c>
      <c r="J186" s="22">
        <v>1377.6</v>
      </c>
      <c r="K186" s="22">
        <v>1459.2</v>
      </c>
      <c r="L186" s="22">
        <v>3403.2</v>
      </c>
      <c r="M186" s="22">
        <v>3408</v>
      </c>
      <c r="N186" s="22">
        <v>552</v>
      </c>
      <c r="O186" s="22">
        <v>100</v>
      </c>
      <c r="P186" s="27">
        <f t="shared" si="24"/>
        <v>4533.53</v>
      </c>
      <c r="Q186" s="27">
        <f t="shared" si="25"/>
        <v>43466.47</v>
      </c>
      <c r="R186" s="15">
        <v>3403.2</v>
      </c>
      <c r="S186" s="15">
        <v>3408</v>
      </c>
    </row>
    <row r="187" spans="2:19" s="3" customFormat="1" x14ac:dyDescent="0.2">
      <c r="B187" s="2" t="s">
        <v>528</v>
      </c>
      <c r="C187" s="2" t="s">
        <v>69</v>
      </c>
      <c r="D187" s="2" t="s">
        <v>258</v>
      </c>
      <c r="E187" s="2" t="s">
        <v>18</v>
      </c>
      <c r="F187" s="2" t="s">
        <v>19</v>
      </c>
      <c r="G187" s="22">
        <v>17000</v>
      </c>
      <c r="H187" s="36">
        <v>0</v>
      </c>
      <c r="I187" s="22">
        <v>25</v>
      </c>
      <c r="J187" s="22">
        <v>487.9</v>
      </c>
      <c r="K187" s="22">
        <v>516.79999999999995</v>
      </c>
      <c r="L187" s="22">
        <v>1205.3</v>
      </c>
      <c r="M187" s="22">
        <v>1207</v>
      </c>
      <c r="N187" s="22">
        <v>195.5</v>
      </c>
      <c r="O187" s="22">
        <v>6300</v>
      </c>
      <c r="P187" s="27">
        <f t="shared" si="24"/>
        <v>7329.7</v>
      </c>
      <c r="Q187" s="27">
        <f t="shared" si="25"/>
        <v>9670.2999999999993</v>
      </c>
      <c r="R187" s="15">
        <v>1205.3</v>
      </c>
      <c r="S187" s="15">
        <v>1207</v>
      </c>
    </row>
    <row r="188" spans="2:19" s="3" customFormat="1" x14ac:dyDescent="0.2">
      <c r="B188" s="2" t="s">
        <v>531</v>
      </c>
      <c r="C188" s="2" t="s">
        <v>69</v>
      </c>
      <c r="D188" s="2" t="s">
        <v>258</v>
      </c>
      <c r="E188" s="2" t="s">
        <v>18</v>
      </c>
      <c r="F188" s="2" t="s">
        <v>19</v>
      </c>
      <c r="G188" s="22">
        <v>18000</v>
      </c>
      <c r="H188" s="36">
        <v>0</v>
      </c>
      <c r="I188" s="22">
        <v>25</v>
      </c>
      <c r="J188" s="22">
        <v>516.6</v>
      </c>
      <c r="K188" s="22">
        <v>547.20000000000005</v>
      </c>
      <c r="L188" s="22">
        <v>1276.2</v>
      </c>
      <c r="M188" s="22">
        <v>1278</v>
      </c>
      <c r="N188" s="22">
        <v>207</v>
      </c>
      <c r="O188" s="22">
        <v>3400</v>
      </c>
      <c r="P188" s="27">
        <f t="shared" si="24"/>
        <v>4488.8</v>
      </c>
      <c r="Q188" s="27">
        <f t="shared" si="25"/>
        <v>13511.2</v>
      </c>
      <c r="R188" s="15">
        <v>1091.8599999999999</v>
      </c>
      <c r="S188" s="15">
        <v>1093.4000000000001</v>
      </c>
    </row>
    <row r="189" spans="2:19" s="3" customFormat="1" x14ac:dyDescent="0.2">
      <c r="B189" s="10" t="s">
        <v>538</v>
      </c>
      <c r="C189" s="2" t="s">
        <v>69</v>
      </c>
      <c r="D189" s="2" t="s">
        <v>562</v>
      </c>
      <c r="E189" s="2" t="s">
        <v>18</v>
      </c>
      <c r="F189" s="2" t="s">
        <v>19</v>
      </c>
      <c r="G189" s="22">
        <v>29400</v>
      </c>
      <c r="H189" s="36">
        <v>0</v>
      </c>
      <c r="I189" s="22">
        <v>25</v>
      </c>
      <c r="J189" s="22">
        <v>843.78</v>
      </c>
      <c r="K189" s="22">
        <v>893.76</v>
      </c>
      <c r="L189" s="22">
        <v>2084.46</v>
      </c>
      <c r="M189" s="22">
        <v>2087.4</v>
      </c>
      <c r="N189" s="22">
        <v>338.1</v>
      </c>
      <c r="O189" s="22">
        <v>100</v>
      </c>
      <c r="P189" s="27">
        <f t="shared" si="24"/>
        <v>1862.54</v>
      </c>
      <c r="Q189" s="27">
        <f t="shared" si="25"/>
        <v>27537.46</v>
      </c>
      <c r="R189" s="15">
        <v>2084.46</v>
      </c>
      <c r="S189" s="15">
        <v>2087.4</v>
      </c>
    </row>
    <row r="190" spans="2:19" s="3" customFormat="1" x14ac:dyDescent="0.2">
      <c r="B190" s="2" t="s">
        <v>483</v>
      </c>
      <c r="C190" s="2" t="s">
        <v>69</v>
      </c>
      <c r="D190" s="2" t="s">
        <v>53</v>
      </c>
      <c r="E190" s="2" t="s">
        <v>18</v>
      </c>
      <c r="F190" s="2" t="s">
        <v>22</v>
      </c>
      <c r="G190" s="22">
        <v>22000</v>
      </c>
      <c r="H190" s="36">
        <v>0</v>
      </c>
      <c r="I190" s="22">
        <v>25</v>
      </c>
      <c r="J190" s="22">
        <v>631.4</v>
      </c>
      <c r="K190" s="22">
        <v>668.8</v>
      </c>
      <c r="L190" s="22">
        <v>1559.8</v>
      </c>
      <c r="M190" s="22">
        <v>1562</v>
      </c>
      <c r="N190" s="22">
        <v>253</v>
      </c>
      <c r="O190" s="22">
        <v>100</v>
      </c>
      <c r="P190" s="27">
        <f t="shared" si="24"/>
        <v>1425.1999999999998</v>
      </c>
      <c r="Q190" s="27">
        <f t="shared" si="25"/>
        <v>20574.8</v>
      </c>
      <c r="R190" s="15">
        <v>1559.8</v>
      </c>
      <c r="S190" s="15">
        <v>1562</v>
      </c>
    </row>
    <row r="191" spans="2:19" s="3" customFormat="1" x14ac:dyDescent="0.2">
      <c r="B191" s="2"/>
      <c r="C191" s="2"/>
      <c r="D191" s="2"/>
      <c r="E191" s="2"/>
      <c r="F191" s="2"/>
      <c r="G191" s="22"/>
      <c r="H191" s="22"/>
      <c r="I191" s="22"/>
      <c r="J191" s="22"/>
      <c r="K191" s="22"/>
      <c r="L191" s="22"/>
      <c r="M191" s="22"/>
      <c r="N191" s="22"/>
      <c r="O191" s="22"/>
      <c r="P191" s="27"/>
      <c r="Q191" s="27"/>
      <c r="R191" s="15"/>
      <c r="S191" s="15"/>
    </row>
    <row r="192" spans="2:19" s="3" customFormat="1" x14ac:dyDescent="0.2">
      <c r="B192" s="2" t="s">
        <v>218</v>
      </c>
      <c r="C192" s="2" t="s">
        <v>52</v>
      </c>
      <c r="D192" s="2" t="s">
        <v>219</v>
      </c>
      <c r="E192" s="2" t="s">
        <v>18</v>
      </c>
      <c r="F192" s="2" t="s">
        <v>19</v>
      </c>
      <c r="G192" s="22">
        <v>60000</v>
      </c>
      <c r="H192" s="22">
        <v>3486.65</v>
      </c>
      <c r="I192" s="22">
        <v>25</v>
      </c>
      <c r="J192" s="22">
        <v>1722</v>
      </c>
      <c r="K192" s="22">
        <v>1824</v>
      </c>
      <c r="L192" s="22">
        <v>4254</v>
      </c>
      <c r="M192" s="22">
        <v>4260</v>
      </c>
      <c r="N192" s="22">
        <v>690</v>
      </c>
      <c r="O192" s="22">
        <v>10668</v>
      </c>
      <c r="P192" s="27">
        <f t="shared" si="24"/>
        <v>17725.650000000001</v>
      </c>
      <c r="Q192" s="27">
        <f t="shared" si="25"/>
        <v>42274.35</v>
      </c>
      <c r="R192" s="15">
        <v>4254</v>
      </c>
      <c r="S192" s="15">
        <v>4260</v>
      </c>
    </row>
    <row r="193" spans="2:19" s="3" customFormat="1" x14ac:dyDescent="0.2">
      <c r="B193" s="2" t="s">
        <v>512</v>
      </c>
      <c r="C193" s="2" t="s">
        <v>52</v>
      </c>
      <c r="D193" s="2" t="s">
        <v>53</v>
      </c>
      <c r="E193" s="2" t="s">
        <v>18</v>
      </c>
      <c r="F193" s="2" t="s">
        <v>22</v>
      </c>
      <c r="G193" s="22">
        <v>20000</v>
      </c>
      <c r="H193" s="36">
        <v>0</v>
      </c>
      <c r="I193" s="22">
        <v>25</v>
      </c>
      <c r="J193" s="22">
        <v>574</v>
      </c>
      <c r="K193" s="22">
        <v>608</v>
      </c>
      <c r="L193" s="22">
        <v>1418</v>
      </c>
      <c r="M193" s="22">
        <v>1420</v>
      </c>
      <c r="N193" s="22">
        <v>230</v>
      </c>
      <c r="O193" s="27">
        <v>3024.9</v>
      </c>
      <c r="P193" s="27">
        <v>4231.8999999999996</v>
      </c>
      <c r="Q193" s="27">
        <f>G193-P193</f>
        <v>15768.1</v>
      </c>
      <c r="R193" s="15">
        <v>1418</v>
      </c>
      <c r="S193" s="15">
        <v>1420</v>
      </c>
    </row>
    <row r="194" spans="2:19" s="3" customFormat="1" x14ac:dyDescent="0.2">
      <c r="B194" s="2" t="s">
        <v>545</v>
      </c>
      <c r="C194" s="2" t="s">
        <v>52</v>
      </c>
      <c r="D194" s="2" t="s">
        <v>53</v>
      </c>
      <c r="E194" s="2" t="s">
        <v>18</v>
      </c>
      <c r="F194" s="2" t="s">
        <v>19</v>
      </c>
      <c r="G194" s="22">
        <v>20000</v>
      </c>
      <c r="H194" s="36">
        <v>0</v>
      </c>
      <c r="I194" s="22">
        <v>25</v>
      </c>
      <c r="J194" s="22">
        <v>574</v>
      </c>
      <c r="K194" s="22">
        <v>608</v>
      </c>
      <c r="L194" s="22">
        <v>1418</v>
      </c>
      <c r="M194" s="22">
        <v>1420</v>
      </c>
      <c r="N194" s="22">
        <v>230</v>
      </c>
      <c r="O194" s="36">
        <v>0</v>
      </c>
      <c r="P194" s="27">
        <f>H194+I194+J194+K194+O194</f>
        <v>1207</v>
      </c>
      <c r="Q194" s="27">
        <f>G194-P194</f>
        <v>18793</v>
      </c>
      <c r="R194" s="15">
        <v>1418</v>
      </c>
      <c r="S194" s="15">
        <v>1420</v>
      </c>
    </row>
    <row r="195" spans="2:19" s="3" customFormat="1" x14ac:dyDescent="0.2">
      <c r="B195" s="2" t="s">
        <v>311</v>
      </c>
      <c r="C195" s="2" t="s">
        <v>52</v>
      </c>
      <c r="D195" s="2" t="s">
        <v>312</v>
      </c>
      <c r="E195" s="2" t="s">
        <v>18</v>
      </c>
      <c r="F195" s="2" t="s">
        <v>19</v>
      </c>
      <c r="G195" s="22">
        <v>19000</v>
      </c>
      <c r="H195" s="36">
        <v>0</v>
      </c>
      <c r="I195" s="22">
        <v>25</v>
      </c>
      <c r="J195" s="22">
        <v>545.29999999999995</v>
      </c>
      <c r="K195" s="22">
        <v>577.6</v>
      </c>
      <c r="L195" s="22">
        <v>1347.1</v>
      </c>
      <c r="M195" s="22">
        <v>1349</v>
      </c>
      <c r="N195" s="22">
        <v>218.5</v>
      </c>
      <c r="O195" s="22">
        <v>1000</v>
      </c>
      <c r="P195" s="27">
        <f t="shared" si="24"/>
        <v>2147.9</v>
      </c>
      <c r="Q195" s="27">
        <f t="shared" si="25"/>
        <v>16852.099999999999</v>
      </c>
      <c r="R195" s="15">
        <v>1347.1</v>
      </c>
      <c r="S195" s="15">
        <v>1349</v>
      </c>
    </row>
    <row r="196" spans="2:19" s="3" customFormat="1" x14ac:dyDescent="0.2">
      <c r="B196" s="2"/>
      <c r="C196" s="2"/>
      <c r="D196" s="2"/>
      <c r="E196" s="2"/>
      <c r="F196" s="2"/>
      <c r="G196" s="22"/>
      <c r="H196" s="22"/>
      <c r="I196" s="22"/>
      <c r="J196" s="22"/>
      <c r="K196" s="22"/>
      <c r="L196" s="22"/>
      <c r="M196" s="22"/>
      <c r="N196" s="22"/>
      <c r="O196" s="27"/>
      <c r="P196" s="27"/>
      <c r="Q196" s="27"/>
      <c r="R196" s="15"/>
      <c r="S196" s="15"/>
    </row>
    <row r="197" spans="2:19" s="3" customFormat="1" x14ac:dyDescent="0.2">
      <c r="B197" s="2" t="s">
        <v>535</v>
      </c>
      <c r="C197" s="2" t="s">
        <v>252</v>
      </c>
      <c r="D197" s="2" t="s">
        <v>489</v>
      </c>
      <c r="E197" s="2" t="s">
        <v>18</v>
      </c>
      <c r="F197" s="2" t="s">
        <v>22</v>
      </c>
      <c r="G197" s="22">
        <v>10000</v>
      </c>
      <c r="H197" s="36">
        <v>0</v>
      </c>
      <c r="I197" s="22">
        <v>25</v>
      </c>
      <c r="J197" s="22">
        <v>287</v>
      </c>
      <c r="K197" s="22">
        <v>304</v>
      </c>
      <c r="L197" s="22">
        <v>709</v>
      </c>
      <c r="M197" s="22">
        <v>710</v>
      </c>
      <c r="N197" s="22">
        <v>115</v>
      </c>
      <c r="O197" s="36">
        <v>0</v>
      </c>
      <c r="P197" s="27">
        <f t="shared" ref="P197:P220" si="26">H197+I197+J197+K197+O197</f>
        <v>616</v>
      </c>
      <c r="Q197" s="27">
        <f t="shared" ref="Q197:Q220" si="27">G197-P197</f>
        <v>9384</v>
      </c>
      <c r="R197" s="15">
        <v>709</v>
      </c>
      <c r="S197" s="15">
        <v>710</v>
      </c>
    </row>
    <row r="198" spans="2:19" s="3" customFormat="1" x14ac:dyDescent="0.2">
      <c r="B198" s="10" t="s">
        <v>504</v>
      </c>
      <c r="C198" s="2" t="s">
        <v>115</v>
      </c>
      <c r="D198" s="2" t="s">
        <v>116</v>
      </c>
      <c r="E198" s="2" t="s">
        <v>18</v>
      </c>
      <c r="F198" s="2" t="s">
        <v>19</v>
      </c>
      <c r="G198" s="22">
        <v>10000</v>
      </c>
      <c r="H198" s="36">
        <v>0</v>
      </c>
      <c r="I198" s="22">
        <v>25</v>
      </c>
      <c r="J198" s="22">
        <v>287</v>
      </c>
      <c r="K198" s="22">
        <v>304</v>
      </c>
      <c r="L198" s="22">
        <v>709</v>
      </c>
      <c r="M198" s="22">
        <v>710</v>
      </c>
      <c r="N198" s="22">
        <v>115</v>
      </c>
      <c r="O198" s="22">
        <v>1612.45</v>
      </c>
      <c r="P198" s="27">
        <f t="shared" si="26"/>
        <v>2228.4499999999998</v>
      </c>
      <c r="Q198" s="27">
        <f t="shared" si="27"/>
        <v>7771.55</v>
      </c>
      <c r="R198" s="15">
        <v>709</v>
      </c>
      <c r="S198" s="15">
        <v>710</v>
      </c>
    </row>
    <row r="199" spans="2:19" s="3" customFormat="1" x14ac:dyDescent="0.2">
      <c r="B199" s="10" t="s">
        <v>474</v>
      </c>
      <c r="C199" s="2" t="s">
        <v>110</v>
      </c>
      <c r="D199" s="2" t="s">
        <v>111</v>
      </c>
      <c r="E199" s="2" t="s">
        <v>18</v>
      </c>
      <c r="F199" s="2" t="s">
        <v>19</v>
      </c>
      <c r="G199" s="22">
        <v>10000</v>
      </c>
      <c r="H199" s="36">
        <v>0</v>
      </c>
      <c r="I199" s="22">
        <v>25</v>
      </c>
      <c r="J199" s="22">
        <v>287</v>
      </c>
      <c r="K199" s="22">
        <v>304</v>
      </c>
      <c r="L199" s="22">
        <v>709</v>
      </c>
      <c r="M199" s="22">
        <v>710</v>
      </c>
      <c r="N199" s="22">
        <v>115</v>
      </c>
      <c r="O199" s="22">
        <v>1612.45</v>
      </c>
      <c r="P199" s="27">
        <f t="shared" si="26"/>
        <v>2228.4499999999998</v>
      </c>
      <c r="Q199" s="27">
        <f t="shared" si="27"/>
        <v>7771.55</v>
      </c>
      <c r="R199" s="15">
        <v>709</v>
      </c>
      <c r="S199" s="15">
        <v>710</v>
      </c>
    </row>
    <row r="200" spans="2:19" s="3" customFormat="1" x14ac:dyDescent="0.2">
      <c r="B200" s="2" t="s">
        <v>539</v>
      </c>
      <c r="C200" s="2" t="s">
        <v>222</v>
      </c>
      <c r="D200" s="2" t="s">
        <v>223</v>
      </c>
      <c r="E200" s="2" t="s">
        <v>18</v>
      </c>
      <c r="F200" s="2" t="s">
        <v>22</v>
      </c>
      <c r="G200" s="22">
        <v>10000</v>
      </c>
      <c r="H200" s="36">
        <v>0</v>
      </c>
      <c r="I200" s="22">
        <v>25</v>
      </c>
      <c r="J200" s="22">
        <v>287</v>
      </c>
      <c r="K200" s="22">
        <v>304</v>
      </c>
      <c r="L200" s="22">
        <v>709</v>
      </c>
      <c r="M200" s="22">
        <v>710</v>
      </c>
      <c r="N200" s="22">
        <v>115</v>
      </c>
      <c r="O200" s="22">
        <v>100</v>
      </c>
      <c r="P200" s="27">
        <f t="shared" si="26"/>
        <v>716</v>
      </c>
      <c r="Q200" s="27">
        <f t="shared" si="27"/>
        <v>9284</v>
      </c>
      <c r="R200" s="15">
        <v>709</v>
      </c>
      <c r="S200" s="15">
        <v>710</v>
      </c>
    </row>
    <row r="201" spans="2:19" s="3" customFormat="1" x14ac:dyDescent="0.2">
      <c r="B201" s="10" t="s">
        <v>112</v>
      </c>
      <c r="C201" s="2" t="s">
        <v>113</v>
      </c>
      <c r="D201" s="2" t="s">
        <v>114</v>
      </c>
      <c r="E201" s="2" t="s">
        <v>18</v>
      </c>
      <c r="F201" s="2" t="s">
        <v>22</v>
      </c>
      <c r="G201" s="22">
        <v>10000</v>
      </c>
      <c r="H201" s="36">
        <v>0</v>
      </c>
      <c r="I201" s="22">
        <v>25</v>
      </c>
      <c r="J201" s="22">
        <v>287</v>
      </c>
      <c r="K201" s="22">
        <v>304</v>
      </c>
      <c r="L201" s="22">
        <v>709</v>
      </c>
      <c r="M201" s="22">
        <v>710</v>
      </c>
      <c r="N201" s="22">
        <v>115</v>
      </c>
      <c r="O201" s="22">
        <v>100</v>
      </c>
      <c r="P201" s="27">
        <f t="shared" si="26"/>
        <v>716</v>
      </c>
      <c r="Q201" s="27">
        <f t="shared" si="27"/>
        <v>9284</v>
      </c>
      <c r="R201" s="15">
        <v>709</v>
      </c>
      <c r="S201" s="15">
        <v>710</v>
      </c>
    </row>
    <row r="202" spans="2:19" s="3" customFormat="1" x14ac:dyDescent="0.2">
      <c r="B202" s="2" t="s">
        <v>231</v>
      </c>
      <c r="C202" s="2" t="s">
        <v>232</v>
      </c>
      <c r="D202" s="2" t="s">
        <v>233</v>
      </c>
      <c r="E202" s="2" t="s">
        <v>18</v>
      </c>
      <c r="F202" s="2" t="s">
        <v>19</v>
      </c>
      <c r="G202" s="22">
        <v>10000</v>
      </c>
      <c r="H202" s="36">
        <v>0</v>
      </c>
      <c r="I202" s="22">
        <v>25</v>
      </c>
      <c r="J202" s="22">
        <v>287</v>
      </c>
      <c r="K202" s="22">
        <v>304</v>
      </c>
      <c r="L202" s="22">
        <v>709</v>
      </c>
      <c r="M202" s="22">
        <v>710</v>
      </c>
      <c r="N202" s="22">
        <v>115</v>
      </c>
      <c r="O202" s="22">
        <v>100</v>
      </c>
      <c r="P202" s="27">
        <f t="shared" si="26"/>
        <v>716</v>
      </c>
      <c r="Q202" s="27">
        <f t="shared" si="27"/>
        <v>9284</v>
      </c>
      <c r="R202" s="15">
        <v>709</v>
      </c>
      <c r="S202" s="15">
        <v>710</v>
      </c>
    </row>
    <row r="203" spans="2:19" s="3" customFormat="1" x14ac:dyDescent="0.2">
      <c r="B203" s="10" t="s">
        <v>117</v>
      </c>
      <c r="C203" s="2" t="s">
        <v>118</v>
      </c>
      <c r="D203" s="2" t="s">
        <v>119</v>
      </c>
      <c r="E203" s="2" t="s">
        <v>18</v>
      </c>
      <c r="F203" s="2" t="s">
        <v>19</v>
      </c>
      <c r="G203" s="22">
        <v>10000</v>
      </c>
      <c r="H203" s="36">
        <v>0</v>
      </c>
      <c r="I203" s="22">
        <v>25</v>
      </c>
      <c r="J203" s="22">
        <v>287</v>
      </c>
      <c r="K203" s="22">
        <v>304</v>
      </c>
      <c r="L203" s="22">
        <v>709</v>
      </c>
      <c r="M203" s="22">
        <v>710</v>
      </c>
      <c r="N203" s="22">
        <v>115</v>
      </c>
      <c r="O203" s="22">
        <v>600</v>
      </c>
      <c r="P203" s="27">
        <f t="shared" si="26"/>
        <v>1216</v>
      </c>
      <c r="Q203" s="27">
        <f t="shared" si="27"/>
        <v>8784</v>
      </c>
      <c r="R203" s="15">
        <v>709</v>
      </c>
      <c r="S203" s="15">
        <v>710</v>
      </c>
    </row>
    <row r="204" spans="2:19" s="3" customFormat="1" x14ac:dyDescent="0.2">
      <c r="B204" s="10" t="s">
        <v>127</v>
      </c>
      <c r="C204" s="2" t="s">
        <v>128</v>
      </c>
      <c r="D204" s="2" t="s">
        <v>129</v>
      </c>
      <c r="E204" s="2" t="s">
        <v>18</v>
      </c>
      <c r="F204" s="2" t="s">
        <v>19</v>
      </c>
      <c r="G204" s="22">
        <v>10000</v>
      </c>
      <c r="H204" s="36">
        <v>0</v>
      </c>
      <c r="I204" s="22">
        <v>25</v>
      </c>
      <c r="J204" s="22">
        <v>287</v>
      </c>
      <c r="K204" s="22">
        <v>304</v>
      </c>
      <c r="L204" s="22">
        <v>709</v>
      </c>
      <c r="M204" s="22">
        <v>710</v>
      </c>
      <c r="N204" s="22">
        <v>115</v>
      </c>
      <c r="O204" s="22">
        <v>3124.9</v>
      </c>
      <c r="P204" s="27">
        <f t="shared" si="26"/>
        <v>3740.9</v>
      </c>
      <c r="Q204" s="27">
        <f t="shared" si="27"/>
        <v>6259.1</v>
      </c>
      <c r="R204" s="15">
        <v>709</v>
      </c>
      <c r="S204" s="15">
        <v>710</v>
      </c>
    </row>
    <row r="205" spans="2:19" s="3" customFormat="1" x14ac:dyDescent="0.2">
      <c r="B205" s="10" t="s">
        <v>532</v>
      </c>
      <c r="C205" s="2" t="s">
        <v>135</v>
      </c>
      <c r="D205" s="2" t="s">
        <v>462</v>
      </c>
      <c r="E205" s="2" t="s">
        <v>18</v>
      </c>
      <c r="F205" s="2" t="s">
        <v>19</v>
      </c>
      <c r="G205" s="22">
        <v>10000</v>
      </c>
      <c r="H205" s="36">
        <v>0</v>
      </c>
      <c r="I205" s="22">
        <v>25</v>
      </c>
      <c r="J205" s="22">
        <v>287</v>
      </c>
      <c r="K205" s="22">
        <v>304</v>
      </c>
      <c r="L205" s="22">
        <v>709</v>
      </c>
      <c r="M205" s="22">
        <v>710</v>
      </c>
      <c r="N205" s="22">
        <v>115</v>
      </c>
      <c r="O205" s="22">
        <v>100</v>
      </c>
      <c r="P205" s="27">
        <f t="shared" si="26"/>
        <v>716</v>
      </c>
      <c r="Q205" s="27">
        <f t="shared" si="27"/>
        <v>9284</v>
      </c>
      <c r="R205" s="15">
        <v>709</v>
      </c>
      <c r="S205" s="15">
        <v>710</v>
      </c>
    </row>
    <row r="206" spans="2:19" s="3" customFormat="1" x14ac:dyDescent="0.2">
      <c r="B206" s="11" t="s">
        <v>298</v>
      </c>
      <c r="C206" s="2" t="s">
        <v>300</v>
      </c>
      <c r="D206" s="5" t="s">
        <v>299</v>
      </c>
      <c r="E206" s="5" t="s">
        <v>18</v>
      </c>
      <c r="F206" s="11" t="s">
        <v>269</v>
      </c>
      <c r="G206" s="22">
        <v>10000</v>
      </c>
      <c r="H206" s="36">
        <v>0</v>
      </c>
      <c r="I206" s="22">
        <v>25</v>
      </c>
      <c r="J206" s="22">
        <v>287</v>
      </c>
      <c r="K206" s="22">
        <v>304</v>
      </c>
      <c r="L206" s="22">
        <v>709</v>
      </c>
      <c r="M206" s="22">
        <v>710</v>
      </c>
      <c r="N206" s="22">
        <v>115</v>
      </c>
      <c r="O206" s="36">
        <v>0</v>
      </c>
      <c r="P206" s="27">
        <v>616</v>
      </c>
      <c r="Q206" s="27">
        <f>G206-P206</f>
        <v>9384</v>
      </c>
      <c r="R206" s="15">
        <v>709</v>
      </c>
      <c r="S206" s="15">
        <v>710</v>
      </c>
    </row>
    <row r="207" spans="2:19" s="3" customFormat="1" x14ac:dyDescent="0.2">
      <c r="B207" s="10" t="s">
        <v>546</v>
      </c>
      <c r="C207" s="2" t="s">
        <v>316</v>
      </c>
      <c r="D207" s="2" t="s">
        <v>318</v>
      </c>
      <c r="E207" s="2" t="s">
        <v>18</v>
      </c>
      <c r="F207" s="2" t="s">
        <v>22</v>
      </c>
      <c r="G207" s="22">
        <v>10000</v>
      </c>
      <c r="H207" s="36">
        <v>0</v>
      </c>
      <c r="I207" s="22">
        <v>25</v>
      </c>
      <c r="J207" s="22">
        <v>287</v>
      </c>
      <c r="K207" s="22">
        <v>304</v>
      </c>
      <c r="L207" s="22">
        <v>709</v>
      </c>
      <c r="M207" s="22">
        <v>710</v>
      </c>
      <c r="N207" s="22">
        <v>115</v>
      </c>
      <c r="O207" s="22">
        <v>100</v>
      </c>
      <c r="P207" s="27">
        <f t="shared" si="26"/>
        <v>716</v>
      </c>
      <c r="Q207" s="27">
        <f t="shared" si="27"/>
        <v>9284</v>
      </c>
      <c r="R207" s="15">
        <v>709</v>
      </c>
      <c r="S207" s="15">
        <v>710</v>
      </c>
    </row>
    <row r="208" spans="2:19" s="3" customFormat="1" ht="13.5" customHeight="1" x14ac:dyDescent="0.2">
      <c r="B208" s="2" t="s">
        <v>505</v>
      </c>
      <c r="C208" s="2" t="s">
        <v>317</v>
      </c>
      <c r="D208" s="2" t="s">
        <v>319</v>
      </c>
      <c r="E208" s="2" t="s">
        <v>18</v>
      </c>
      <c r="F208" s="2" t="s">
        <v>19</v>
      </c>
      <c r="G208" s="22">
        <v>10000</v>
      </c>
      <c r="H208" s="36">
        <v>0</v>
      </c>
      <c r="I208" s="22">
        <v>25</v>
      </c>
      <c r="J208" s="22">
        <v>287</v>
      </c>
      <c r="K208" s="22">
        <v>304</v>
      </c>
      <c r="L208" s="22">
        <v>709</v>
      </c>
      <c r="M208" s="22">
        <v>710</v>
      </c>
      <c r="N208" s="22">
        <v>115</v>
      </c>
      <c r="O208" s="22">
        <v>100</v>
      </c>
      <c r="P208" s="27">
        <f t="shared" si="26"/>
        <v>716</v>
      </c>
      <c r="Q208" s="27">
        <f t="shared" si="27"/>
        <v>9284</v>
      </c>
      <c r="R208" s="15">
        <v>709</v>
      </c>
      <c r="S208" s="15">
        <v>710</v>
      </c>
    </row>
    <row r="209" spans="2:19" s="3" customFormat="1" x14ac:dyDescent="0.2">
      <c r="B209" s="10" t="s">
        <v>475</v>
      </c>
      <c r="C209" s="2" t="s">
        <v>136</v>
      </c>
      <c r="D209" s="2" t="s">
        <v>137</v>
      </c>
      <c r="E209" s="2" t="s">
        <v>18</v>
      </c>
      <c r="F209" s="2" t="s">
        <v>19</v>
      </c>
      <c r="G209" s="22">
        <v>10000</v>
      </c>
      <c r="H209" s="36">
        <v>0</v>
      </c>
      <c r="I209" s="22">
        <v>25</v>
      </c>
      <c r="J209" s="22">
        <v>287</v>
      </c>
      <c r="K209" s="22">
        <v>304</v>
      </c>
      <c r="L209" s="22">
        <v>709</v>
      </c>
      <c r="M209" s="22">
        <v>710</v>
      </c>
      <c r="N209" s="22">
        <v>115</v>
      </c>
      <c r="O209" s="22">
        <v>100</v>
      </c>
      <c r="P209" s="27">
        <f t="shared" si="26"/>
        <v>716</v>
      </c>
      <c r="Q209" s="27">
        <f t="shared" si="27"/>
        <v>9284</v>
      </c>
      <c r="R209" s="15">
        <v>709</v>
      </c>
      <c r="S209" s="15">
        <v>710</v>
      </c>
    </row>
    <row r="210" spans="2:19" s="3" customFormat="1" x14ac:dyDescent="0.2">
      <c r="B210" s="2" t="s">
        <v>513</v>
      </c>
      <c r="C210" s="2" t="s">
        <v>270</v>
      </c>
      <c r="D210" s="2" t="s">
        <v>278</v>
      </c>
      <c r="E210" s="2" t="s">
        <v>18</v>
      </c>
      <c r="F210" s="2" t="s">
        <v>22</v>
      </c>
      <c r="G210" s="22">
        <v>10000</v>
      </c>
      <c r="H210" s="36">
        <v>0</v>
      </c>
      <c r="I210" s="22">
        <v>25</v>
      </c>
      <c r="J210" s="22">
        <v>287</v>
      </c>
      <c r="K210" s="22">
        <v>304</v>
      </c>
      <c r="L210" s="22">
        <v>709</v>
      </c>
      <c r="M210" s="22">
        <v>710</v>
      </c>
      <c r="N210" s="22">
        <v>115</v>
      </c>
      <c r="O210" s="22">
        <v>1000</v>
      </c>
      <c r="P210" s="27">
        <f t="shared" si="26"/>
        <v>1616</v>
      </c>
      <c r="Q210" s="27">
        <f t="shared" si="27"/>
        <v>8384</v>
      </c>
      <c r="R210" s="15">
        <v>709</v>
      </c>
      <c r="S210" s="15">
        <v>710</v>
      </c>
    </row>
    <row r="211" spans="2:19" s="3" customFormat="1" x14ac:dyDescent="0.2">
      <c r="B211" s="10" t="s">
        <v>547</v>
      </c>
      <c r="C211" s="2" t="s">
        <v>130</v>
      </c>
      <c r="D211" s="2" t="s">
        <v>131</v>
      </c>
      <c r="E211" s="2" t="s">
        <v>18</v>
      </c>
      <c r="F211" s="2" t="s">
        <v>19</v>
      </c>
      <c r="G211" s="22">
        <v>10000</v>
      </c>
      <c r="H211" s="36">
        <v>0</v>
      </c>
      <c r="I211" s="22">
        <v>25</v>
      </c>
      <c r="J211" s="22">
        <v>287</v>
      </c>
      <c r="K211" s="22">
        <v>304</v>
      </c>
      <c r="L211" s="22">
        <v>709</v>
      </c>
      <c r="M211" s="22">
        <v>710</v>
      </c>
      <c r="N211" s="22">
        <v>115</v>
      </c>
      <c r="O211" s="22">
        <v>100</v>
      </c>
      <c r="P211" s="27">
        <f t="shared" si="26"/>
        <v>716</v>
      </c>
      <c r="Q211" s="27">
        <f t="shared" si="27"/>
        <v>9284</v>
      </c>
      <c r="R211" s="15">
        <v>709</v>
      </c>
      <c r="S211" s="15">
        <v>710</v>
      </c>
    </row>
    <row r="212" spans="2:19" s="3" customFormat="1" x14ac:dyDescent="0.2">
      <c r="B212" s="10" t="s">
        <v>536</v>
      </c>
      <c r="C212" s="2" t="s">
        <v>133</v>
      </c>
      <c r="D212" s="2" t="s">
        <v>134</v>
      </c>
      <c r="E212" s="2" t="s">
        <v>18</v>
      </c>
      <c r="F212" s="2" t="s">
        <v>22</v>
      </c>
      <c r="G212" s="22">
        <v>10000</v>
      </c>
      <c r="H212" s="36">
        <v>0</v>
      </c>
      <c r="I212" s="22">
        <v>25</v>
      </c>
      <c r="J212" s="22">
        <v>287</v>
      </c>
      <c r="K212" s="22">
        <v>304</v>
      </c>
      <c r="L212" s="22">
        <v>709</v>
      </c>
      <c r="M212" s="22">
        <v>710</v>
      </c>
      <c r="N212" s="22">
        <v>115</v>
      </c>
      <c r="O212" s="22">
        <v>100</v>
      </c>
      <c r="P212" s="27">
        <f t="shared" si="26"/>
        <v>716</v>
      </c>
      <c r="Q212" s="27">
        <f t="shared" si="27"/>
        <v>9284</v>
      </c>
      <c r="R212" s="15">
        <v>709</v>
      </c>
      <c r="S212" s="15">
        <v>710</v>
      </c>
    </row>
    <row r="213" spans="2:19" s="3" customFormat="1" x14ac:dyDescent="0.2">
      <c r="B213" s="2" t="s">
        <v>500</v>
      </c>
      <c r="C213" s="2" t="s">
        <v>220</v>
      </c>
      <c r="D213" s="2" t="s">
        <v>221</v>
      </c>
      <c r="E213" s="2" t="s">
        <v>18</v>
      </c>
      <c r="F213" s="2" t="s">
        <v>22</v>
      </c>
      <c r="G213" s="22">
        <v>10000</v>
      </c>
      <c r="H213" s="36">
        <v>0</v>
      </c>
      <c r="I213" s="22">
        <v>25</v>
      </c>
      <c r="J213" s="22">
        <v>287</v>
      </c>
      <c r="K213" s="22">
        <v>304</v>
      </c>
      <c r="L213" s="22">
        <v>709</v>
      </c>
      <c r="M213" s="22">
        <v>710</v>
      </c>
      <c r="N213" s="22">
        <v>115</v>
      </c>
      <c r="O213" s="22">
        <v>100</v>
      </c>
      <c r="P213" s="27">
        <f t="shared" si="26"/>
        <v>716</v>
      </c>
      <c r="Q213" s="27">
        <f t="shared" si="27"/>
        <v>9284</v>
      </c>
      <c r="R213" s="15">
        <v>709</v>
      </c>
      <c r="S213" s="15">
        <v>710</v>
      </c>
    </row>
    <row r="214" spans="2:19" s="3" customFormat="1" x14ac:dyDescent="0.2">
      <c r="B214" s="2" t="s">
        <v>548</v>
      </c>
      <c r="C214" s="2" t="s">
        <v>268</v>
      </c>
      <c r="D214" s="2" t="s">
        <v>276</v>
      </c>
      <c r="E214" s="2" t="s">
        <v>18</v>
      </c>
      <c r="F214" s="2" t="s">
        <v>269</v>
      </c>
      <c r="G214" s="22">
        <v>10000</v>
      </c>
      <c r="H214" s="36">
        <v>0</v>
      </c>
      <c r="I214" s="22">
        <v>25</v>
      </c>
      <c r="J214" s="22">
        <v>287</v>
      </c>
      <c r="K214" s="22">
        <v>304</v>
      </c>
      <c r="L214" s="22">
        <v>709</v>
      </c>
      <c r="M214" s="22">
        <v>710</v>
      </c>
      <c r="N214" s="22">
        <v>115</v>
      </c>
      <c r="O214" s="36">
        <v>0</v>
      </c>
      <c r="P214" s="27">
        <f t="shared" si="26"/>
        <v>616</v>
      </c>
      <c r="Q214" s="27">
        <f t="shared" si="27"/>
        <v>9384</v>
      </c>
      <c r="R214" s="15">
        <v>709</v>
      </c>
      <c r="S214" s="15">
        <v>710</v>
      </c>
    </row>
    <row r="215" spans="2:19" s="3" customFormat="1" x14ac:dyDescent="0.2">
      <c r="B215" s="2" t="s">
        <v>533</v>
      </c>
      <c r="C215" s="2" t="s">
        <v>240</v>
      </c>
      <c r="D215" s="2" t="s">
        <v>241</v>
      </c>
      <c r="E215" s="2" t="s">
        <v>18</v>
      </c>
      <c r="F215" s="2" t="s">
        <v>19</v>
      </c>
      <c r="G215" s="22">
        <v>10000</v>
      </c>
      <c r="H215" s="36">
        <v>0</v>
      </c>
      <c r="I215" s="22">
        <v>25</v>
      </c>
      <c r="J215" s="22">
        <v>287</v>
      </c>
      <c r="K215" s="22">
        <v>304</v>
      </c>
      <c r="L215" s="22">
        <v>709</v>
      </c>
      <c r="M215" s="22">
        <v>710</v>
      </c>
      <c r="N215" s="22">
        <v>15</v>
      </c>
      <c r="O215" s="22">
        <v>100</v>
      </c>
      <c r="P215" s="27">
        <f t="shared" si="26"/>
        <v>716</v>
      </c>
      <c r="Q215" s="27">
        <f t="shared" si="27"/>
        <v>9284</v>
      </c>
      <c r="R215" s="15">
        <v>709</v>
      </c>
      <c r="S215" s="15">
        <v>710</v>
      </c>
    </row>
    <row r="216" spans="2:19" s="3" customFormat="1" x14ac:dyDescent="0.2">
      <c r="B216" s="10" t="s">
        <v>490</v>
      </c>
      <c r="C216" s="2" t="s">
        <v>132</v>
      </c>
      <c r="D216" s="2" t="s">
        <v>116</v>
      </c>
      <c r="E216" s="2" t="s">
        <v>18</v>
      </c>
      <c r="F216" s="2" t="s">
        <v>19</v>
      </c>
      <c r="G216" s="22">
        <v>10000</v>
      </c>
      <c r="H216" s="36">
        <v>0</v>
      </c>
      <c r="I216" s="22">
        <v>25</v>
      </c>
      <c r="J216" s="22">
        <v>287</v>
      </c>
      <c r="K216" s="22">
        <v>304</v>
      </c>
      <c r="L216" s="22">
        <v>709</v>
      </c>
      <c r="M216" s="22">
        <v>710</v>
      </c>
      <c r="N216" s="22">
        <v>115</v>
      </c>
      <c r="O216" s="22">
        <v>100</v>
      </c>
      <c r="P216" s="27">
        <f t="shared" si="26"/>
        <v>716</v>
      </c>
      <c r="Q216" s="27">
        <f t="shared" si="27"/>
        <v>9284</v>
      </c>
      <c r="R216" s="15">
        <v>709</v>
      </c>
      <c r="S216" s="15">
        <v>710</v>
      </c>
    </row>
    <row r="217" spans="2:19" s="3" customFormat="1" x14ac:dyDescent="0.2">
      <c r="B217" s="10" t="s">
        <v>549</v>
      </c>
      <c r="C217" s="2" t="s">
        <v>260</v>
      </c>
      <c r="D217" s="2" t="s">
        <v>261</v>
      </c>
      <c r="E217" s="2" t="s">
        <v>18</v>
      </c>
      <c r="F217" s="2" t="s">
        <v>22</v>
      </c>
      <c r="G217" s="22">
        <v>10000</v>
      </c>
      <c r="H217" s="36">
        <v>0</v>
      </c>
      <c r="I217" s="22">
        <v>25</v>
      </c>
      <c r="J217" s="22">
        <v>287</v>
      </c>
      <c r="K217" s="22">
        <v>304</v>
      </c>
      <c r="L217" s="22">
        <v>709</v>
      </c>
      <c r="M217" s="22">
        <v>710</v>
      </c>
      <c r="N217" s="22">
        <v>115</v>
      </c>
      <c r="O217" s="22">
        <v>100</v>
      </c>
      <c r="P217" s="27">
        <f t="shared" si="26"/>
        <v>716</v>
      </c>
      <c r="Q217" s="27">
        <f t="shared" si="27"/>
        <v>9284</v>
      </c>
      <c r="R217" s="15">
        <v>709</v>
      </c>
      <c r="S217" s="15">
        <v>710</v>
      </c>
    </row>
    <row r="218" spans="2:19" s="3" customFormat="1" x14ac:dyDescent="0.2">
      <c r="B218" s="11" t="s">
        <v>534</v>
      </c>
      <c r="C218" s="2" t="s">
        <v>308</v>
      </c>
      <c r="D218" s="5" t="s">
        <v>304</v>
      </c>
      <c r="E218" s="2" t="s">
        <v>18</v>
      </c>
      <c r="F218" s="2" t="s">
        <v>19</v>
      </c>
      <c r="G218" s="27">
        <v>10000</v>
      </c>
      <c r="H218" s="36">
        <v>0</v>
      </c>
      <c r="I218" s="27">
        <v>25</v>
      </c>
      <c r="J218" s="27">
        <v>287</v>
      </c>
      <c r="K218" s="27">
        <v>304</v>
      </c>
      <c r="L218" s="27">
        <v>709</v>
      </c>
      <c r="M218" s="27">
        <v>710</v>
      </c>
      <c r="N218" s="27">
        <v>115</v>
      </c>
      <c r="O218" s="36">
        <v>0</v>
      </c>
      <c r="P218" s="27">
        <f t="shared" si="26"/>
        <v>616</v>
      </c>
      <c r="Q218" s="27">
        <f t="shared" si="27"/>
        <v>9384</v>
      </c>
      <c r="R218" s="14">
        <v>709</v>
      </c>
      <c r="S218" s="14">
        <v>710</v>
      </c>
    </row>
    <row r="219" spans="2:19" s="3" customFormat="1" x14ac:dyDescent="0.2">
      <c r="B219" s="10" t="s">
        <v>105</v>
      </c>
      <c r="C219" s="2" t="s">
        <v>106</v>
      </c>
      <c r="D219" s="2" t="s">
        <v>107</v>
      </c>
      <c r="E219" s="2" t="s">
        <v>18</v>
      </c>
      <c r="F219" s="2" t="s">
        <v>19</v>
      </c>
      <c r="G219" s="22">
        <v>10000</v>
      </c>
      <c r="H219" s="36">
        <v>0</v>
      </c>
      <c r="I219" s="22">
        <v>25</v>
      </c>
      <c r="J219" s="22">
        <v>287</v>
      </c>
      <c r="K219" s="22">
        <v>304</v>
      </c>
      <c r="L219" s="22">
        <v>709</v>
      </c>
      <c r="M219" s="22">
        <v>710</v>
      </c>
      <c r="N219" s="22">
        <v>115</v>
      </c>
      <c r="O219" s="22">
        <v>100</v>
      </c>
      <c r="P219" s="27">
        <f t="shared" si="26"/>
        <v>716</v>
      </c>
      <c r="Q219" s="27">
        <f t="shared" si="27"/>
        <v>9284</v>
      </c>
      <c r="R219" s="15">
        <v>709</v>
      </c>
      <c r="S219" s="15">
        <v>710</v>
      </c>
    </row>
    <row r="220" spans="2:19" s="3" customFormat="1" x14ac:dyDescent="0.2">
      <c r="B220" s="2" t="s">
        <v>194</v>
      </c>
      <c r="C220" s="2" t="s">
        <v>195</v>
      </c>
      <c r="D220" s="2" t="s">
        <v>196</v>
      </c>
      <c r="E220" s="2" t="s">
        <v>18</v>
      </c>
      <c r="F220" s="2" t="s">
        <v>19</v>
      </c>
      <c r="G220" s="22">
        <v>10000</v>
      </c>
      <c r="H220" s="36">
        <v>0</v>
      </c>
      <c r="I220" s="22">
        <v>25</v>
      </c>
      <c r="J220" s="22">
        <v>287</v>
      </c>
      <c r="K220" s="22">
        <v>304</v>
      </c>
      <c r="L220" s="22">
        <v>709</v>
      </c>
      <c r="M220" s="22">
        <v>710</v>
      </c>
      <c r="N220" s="22">
        <v>115</v>
      </c>
      <c r="O220" s="22">
        <v>100</v>
      </c>
      <c r="P220" s="27">
        <f t="shared" si="26"/>
        <v>716</v>
      </c>
      <c r="Q220" s="27">
        <f t="shared" si="27"/>
        <v>9284</v>
      </c>
      <c r="R220" s="15">
        <v>709</v>
      </c>
      <c r="S220" s="15">
        <v>710</v>
      </c>
    </row>
    <row r="221" spans="2:19" s="3" customFormat="1" x14ac:dyDescent="0.2">
      <c r="B221" s="4"/>
      <c r="C221" s="4"/>
      <c r="D221" s="4"/>
      <c r="E221" s="4"/>
      <c r="F221" s="4"/>
      <c r="G221" s="28"/>
      <c r="H221" s="29"/>
      <c r="I221" s="29"/>
      <c r="J221" s="29"/>
      <c r="K221" s="29"/>
      <c r="L221" s="29"/>
      <c r="M221" s="29"/>
      <c r="N221" s="29"/>
      <c r="O221" s="29"/>
      <c r="P221" s="27"/>
      <c r="Q221" s="27"/>
      <c r="R221" s="17"/>
      <c r="S221" s="17"/>
    </row>
    <row r="222" spans="2:19" s="3" customFormat="1" x14ac:dyDescent="0.2">
      <c r="B222" s="10" t="s">
        <v>101</v>
      </c>
      <c r="C222" s="2" t="s">
        <v>45</v>
      </c>
      <c r="D222" s="2" t="s">
        <v>34</v>
      </c>
      <c r="E222" s="2" t="s">
        <v>18</v>
      </c>
      <c r="F222" s="2" t="s">
        <v>19</v>
      </c>
      <c r="G222" s="22">
        <v>27578.26</v>
      </c>
      <c r="H222" s="36">
        <v>0</v>
      </c>
      <c r="I222" s="22">
        <v>25</v>
      </c>
      <c r="J222" s="22">
        <v>791.5</v>
      </c>
      <c r="K222" s="22">
        <v>838.38</v>
      </c>
      <c r="L222" s="22">
        <v>1955.3</v>
      </c>
      <c r="M222" s="22">
        <v>1958.06</v>
      </c>
      <c r="N222" s="22">
        <v>317.14999999999998</v>
      </c>
      <c r="O222" s="22">
        <v>7107.14</v>
      </c>
      <c r="P222" s="27">
        <f t="shared" ref="P222:P240" si="28">H222+I222+J222+K222+O222</f>
        <v>8762.02</v>
      </c>
      <c r="Q222" s="27">
        <f t="shared" ref="Q222:Q240" si="29">G222-P222</f>
        <v>18816.239999999998</v>
      </c>
      <c r="R222" s="15">
        <v>1955.3</v>
      </c>
      <c r="S222" s="15">
        <v>1958.06</v>
      </c>
    </row>
    <row r="223" spans="2:19" s="3" customFormat="1" x14ac:dyDescent="0.2">
      <c r="B223" s="10" t="s">
        <v>63</v>
      </c>
      <c r="C223" s="2" t="s">
        <v>45</v>
      </c>
      <c r="D223" s="2" t="s">
        <v>58</v>
      </c>
      <c r="E223" s="2" t="s">
        <v>18</v>
      </c>
      <c r="F223" s="2" t="s">
        <v>19</v>
      </c>
      <c r="G223" s="22">
        <v>18700</v>
      </c>
      <c r="H223" s="36">
        <v>0</v>
      </c>
      <c r="I223" s="22">
        <v>25</v>
      </c>
      <c r="J223" s="22">
        <v>536.69000000000005</v>
      </c>
      <c r="K223" s="22">
        <v>568.48</v>
      </c>
      <c r="L223" s="22">
        <v>1325.83</v>
      </c>
      <c r="M223" s="22">
        <v>1327.7</v>
      </c>
      <c r="N223" s="22">
        <v>215.05</v>
      </c>
      <c r="O223" s="22">
        <v>100</v>
      </c>
      <c r="P223" s="27">
        <f t="shared" si="28"/>
        <v>1230.17</v>
      </c>
      <c r="Q223" s="27">
        <f t="shared" si="29"/>
        <v>17469.830000000002</v>
      </c>
      <c r="R223" s="15">
        <v>1325.83</v>
      </c>
      <c r="S223" s="15">
        <v>1327.7</v>
      </c>
    </row>
    <row r="224" spans="2:19" s="3" customFormat="1" x14ac:dyDescent="0.2">
      <c r="B224" s="2" t="s">
        <v>207</v>
      </c>
      <c r="C224" s="2" t="s">
        <v>45</v>
      </c>
      <c r="D224" s="2" t="s">
        <v>208</v>
      </c>
      <c r="E224" s="2" t="s">
        <v>18</v>
      </c>
      <c r="F224" s="2" t="s">
        <v>19</v>
      </c>
      <c r="G224" s="22">
        <v>30000</v>
      </c>
      <c r="H224" s="36">
        <v>0</v>
      </c>
      <c r="I224" s="22">
        <v>25</v>
      </c>
      <c r="J224" s="22">
        <v>861</v>
      </c>
      <c r="K224" s="22">
        <v>912</v>
      </c>
      <c r="L224" s="22">
        <v>2127</v>
      </c>
      <c r="M224" s="22">
        <v>2130</v>
      </c>
      <c r="N224" s="22">
        <v>345</v>
      </c>
      <c r="O224" s="36">
        <v>0</v>
      </c>
      <c r="P224" s="27">
        <f t="shared" si="28"/>
        <v>1798</v>
      </c>
      <c r="Q224" s="27">
        <f t="shared" si="29"/>
        <v>28202</v>
      </c>
      <c r="R224" s="15">
        <v>2127</v>
      </c>
      <c r="S224" s="15">
        <v>2130</v>
      </c>
    </row>
    <row r="225" spans="2:19" s="3" customFormat="1" x14ac:dyDescent="0.2">
      <c r="B225" s="4"/>
      <c r="C225" s="4"/>
      <c r="D225" s="4"/>
      <c r="E225" s="4"/>
      <c r="F225" s="4"/>
      <c r="G225" s="28"/>
      <c r="H225" s="29"/>
      <c r="I225" s="29"/>
      <c r="J225" s="29"/>
      <c r="K225" s="29"/>
      <c r="L225" s="29"/>
      <c r="M225" s="29"/>
      <c r="N225" s="29"/>
      <c r="O225" s="29"/>
      <c r="P225" s="27"/>
      <c r="Q225" s="27"/>
      <c r="R225" s="17"/>
      <c r="S225" s="17"/>
    </row>
    <row r="226" spans="2:19" s="3" customFormat="1" x14ac:dyDescent="0.2">
      <c r="B226" s="2" t="s">
        <v>214</v>
      </c>
      <c r="C226" s="2" t="s">
        <v>215</v>
      </c>
      <c r="D226" s="2" t="s">
        <v>557</v>
      </c>
      <c r="E226" s="2" t="s">
        <v>18</v>
      </c>
      <c r="F226" s="2" t="s">
        <v>22</v>
      </c>
      <c r="G226" s="22">
        <v>70000</v>
      </c>
      <c r="H226" s="22">
        <v>5368.45</v>
      </c>
      <c r="I226" s="22">
        <v>25</v>
      </c>
      <c r="J226" s="22">
        <v>2009</v>
      </c>
      <c r="K226" s="22">
        <v>2128</v>
      </c>
      <c r="L226" s="22">
        <v>4963</v>
      </c>
      <c r="M226" s="22">
        <v>4970</v>
      </c>
      <c r="N226" s="22">
        <v>748.08</v>
      </c>
      <c r="O226" s="22">
        <v>100</v>
      </c>
      <c r="P226" s="27">
        <v>9630.4500000000007</v>
      </c>
      <c r="Q226" s="27">
        <f t="shared" si="29"/>
        <v>60369.55</v>
      </c>
      <c r="R226" s="15">
        <v>4963</v>
      </c>
      <c r="S226" s="15">
        <v>4970</v>
      </c>
    </row>
    <row r="227" spans="2:19" s="3" customFormat="1" x14ac:dyDescent="0.2">
      <c r="B227" s="2" t="s">
        <v>273</v>
      </c>
      <c r="C227" s="2" t="s">
        <v>215</v>
      </c>
      <c r="D227" s="2" t="s">
        <v>58</v>
      </c>
      <c r="E227" s="2" t="s">
        <v>18</v>
      </c>
      <c r="F227" s="2" t="s">
        <v>19</v>
      </c>
      <c r="G227" s="22">
        <v>20000</v>
      </c>
      <c r="H227" s="36">
        <v>0</v>
      </c>
      <c r="I227" s="22">
        <v>25</v>
      </c>
      <c r="J227" s="22">
        <v>574</v>
      </c>
      <c r="K227" s="22">
        <v>608</v>
      </c>
      <c r="L227" s="22">
        <v>1418</v>
      </c>
      <c r="M227" s="22">
        <v>1420</v>
      </c>
      <c r="N227" s="22">
        <v>230</v>
      </c>
      <c r="O227" s="22">
        <v>1000</v>
      </c>
      <c r="P227" s="27">
        <f t="shared" si="28"/>
        <v>2207</v>
      </c>
      <c r="Q227" s="27">
        <f t="shared" si="29"/>
        <v>17793</v>
      </c>
      <c r="R227" s="15">
        <v>1418</v>
      </c>
      <c r="S227" s="15">
        <v>1420</v>
      </c>
    </row>
    <row r="228" spans="2:19" s="3" customFormat="1" x14ac:dyDescent="0.2">
      <c r="B228" s="4"/>
      <c r="C228" s="4"/>
      <c r="D228" s="4"/>
      <c r="E228" s="4"/>
      <c r="F228" s="4"/>
      <c r="G228" s="28"/>
      <c r="H228" s="29"/>
      <c r="I228" s="29"/>
      <c r="J228" s="29"/>
      <c r="K228" s="29"/>
      <c r="L228" s="29"/>
      <c r="M228" s="29"/>
      <c r="N228" s="29"/>
      <c r="O228" s="29"/>
      <c r="P228" s="27"/>
      <c r="Q228" s="27"/>
      <c r="R228" s="17"/>
      <c r="S228" s="17"/>
    </row>
    <row r="229" spans="2:19" s="3" customFormat="1" x14ac:dyDescent="0.2">
      <c r="B229" s="10" t="s">
        <v>491</v>
      </c>
      <c r="C229" s="2" t="s">
        <v>41</v>
      </c>
      <c r="D229" s="2" t="s">
        <v>42</v>
      </c>
      <c r="E229" s="2" t="s">
        <v>18</v>
      </c>
      <c r="F229" s="2" t="s">
        <v>19</v>
      </c>
      <c r="G229" s="22">
        <v>45000</v>
      </c>
      <c r="H229" s="22">
        <v>921.46</v>
      </c>
      <c r="I229" s="22">
        <v>25</v>
      </c>
      <c r="J229" s="22">
        <v>1291.5</v>
      </c>
      <c r="K229" s="22">
        <v>1368</v>
      </c>
      <c r="L229" s="22">
        <v>3190.5</v>
      </c>
      <c r="M229" s="22">
        <v>3195</v>
      </c>
      <c r="N229" s="22">
        <v>517.5</v>
      </c>
      <c r="O229" s="22">
        <v>19827.54</v>
      </c>
      <c r="P229" s="27">
        <f t="shared" si="28"/>
        <v>23433.5</v>
      </c>
      <c r="Q229" s="27">
        <f t="shared" si="29"/>
        <v>21566.5</v>
      </c>
      <c r="R229" s="15">
        <v>3190.5</v>
      </c>
      <c r="S229" s="15">
        <v>3195</v>
      </c>
    </row>
    <row r="230" spans="2:19" s="3" customFormat="1" x14ac:dyDescent="0.2">
      <c r="B230" s="10" t="s">
        <v>458</v>
      </c>
      <c r="C230" s="2" t="s">
        <v>41</v>
      </c>
      <c r="D230" s="2" t="s">
        <v>562</v>
      </c>
      <c r="E230" s="2" t="s">
        <v>18</v>
      </c>
      <c r="F230" s="2" t="s">
        <v>19</v>
      </c>
      <c r="G230" s="22">
        <v>26400</v>
      </c>
      <c r="H230" s="36">
        <v>0</v>
      </c>
      <c r="I230" s="22">
        <v>25</v>
      </c>
      <c r="J230" s="22">
        <v>757.68</v>
      </c>
      <c r="K230" s="22">
        <v>802.56</v>
      </c>
      <c r="L230" s="22">
        <v>1871.76</v>
      </c>
      <c r="M230" s="22">
        <v>1874.4</v>
      </c>
      <c r="N230" s="22">
        <v>303.60000000000002</v>
      </c>
      <c r="O230" s="22">
        <v>12592.84</v>
      </c>
      <c r="P230" s="27">
        <f t="shared" si="28"/>
        <v>14178.08</v>
      </c>
      <c r="Q230" s="27">
        <f t="shared" si="29"/>
        <v>12221.92</v>
      </c>
      <c r="R230" s="15">
        <v>1871.76</v>
      </c>
      <c r="S230" s="15">
        <v>1874.4</v>
      </c>
    </row>
    <row r="231" spans="2:19" s="3" customFormat="1" x14ac:dyDescent="0.2">
      <c r="B231" s="2" t="s">
        <v>484</v>
      </c>
      <c r="C231" s="2" t="s">
        <v>41</v>
      </c>
      <c r="D231" s="2" t="s">
        <v>65</v>
      </c>
      <c r="E231" s="2" t="s">
        <v>18</v>
      </c>
      <c r="F231" s="2" t="s">
        <v>19</v>
      </c>
      <c r="G231" s="22">
        <v>17000</v>
      </c>
      <c r="H231" s="36">
        <v>0</v>
      </c>
      <c r="I231" s="22">
        <v>25</v>
      </c>
      <c r="J231" s="22">
        <v>487.9</v>
      </c>
      <c r="K231" s="22">
        <v>516.79999999999995</v>
      </c>
      <c r="L231" s="22">
        <v>1205.3</v>
      </c>
      <c r="M231" s="22">
        <v>1207</v>
      </c>
      <c r="N231" s="22">
        <v>195.5</v>
      </c>
      <c r="O231" s="22">
        <v>2100</v>
      </c>
      <c r="P231" s="27">
        <f t="shared" si="28"/>
        <v>3129.7</v>
      </c>
      <c r="Q231" s="27">
        <f t="shared" si="29"/>
        <v>13870.3</v>
      </c>
      <c r="R231" s="15">
        <v>1205.3</v>
      </c>
      <c r="S231" s="15">
        <v>1207</v>
      </c>
    </row>
    <row r="232" spans="2:19" s="3" customFormat="1" x14ac:dyDescent="0.2">
      <c r="B232" s="2" t="s">
        <v>255</v>
      </c>
      <c r="C232" s="2" t="s">
        <v>41</v>
      </c>
      <c r="D232" s="2" t="s">
        <v>58</v>
      </c>
      <c r="E232" s="2" t="s">
        <v>18</v>
      </c>
      <c r="F232" s="2" t="s">
        <v>19</v>
      </c>
      <c r="G232" s="22">
        <v>20000</v>
      </c>
      <c r="H232" s="36">
        <v>0</v>
      </c>
      <c r="I232" s="22">
        <v>25</v>
      </c>
      <c r="J232" s="22">
        <v>574</v>
      </c>
      <c r="K232" s="22">
        <v>608</v>
      </c>
      <c r="L232" s="22">
        <v>1418</v>
      </c>
      <c r="M232" s="22">
        <v>1420</v>
      </c>
      <c r="N232" s="22">
        <v>230</v>
      </c>
      <c r="O232" s="22">
        <v>6050.4</v>
      </c>
      <c r="P232" s="27">
        <f t="shared" si="28"/>
        <v>7257.4</v>
      </c>
      <c r="Q232" s="27">
        <f t="shared" si="29"/>
        <v>12742.6</v>
      </c>
      <c r="R232" s="15">
        <v>1418</v>
      </c>
      <c r="S232" s="15">
        <v>1420</v>
      </c>
    </row>
    <row r="233" spans="2:19" s="3" customFormat="1" x14ac:dyDescent="0.2">
      <c r="B233" s="10" t="s">
        <v>459</v>
      </c>
      <c r="C233" s="2" t="s">
        <v>41</v>
      </c>
      <c r="D233" s="2" t="s">
        <v>562</v>
      </c>
      <c r="E233" s="2" t="s">
        <v>18</v>
      </c>
      <c r="F233" s="2" t="s">
        <v>19</v>
      </c>
      <c r="G233" s="22">
        <v>29400</v>
      </c>
      <c r="H233" s="36">
        <v>0</v>
      </c>
      <c r="I233" s="22">
        <v>25</v>
      </c>
      <c r="J233" s="22">
        <v>843.78</v>
      </c>
      <c r="K233" s="22">
        <v>893.76</v>
      </c>
      <c r="L233" s="22">
        <v>2084.46</v>
      </c>
      <c r="M233" s="22">
        <v>2087.4</v>
      </c>
      <c r="N233" s="22">
        <v>338.1</v>
      </c>
      <c r="O233" s="22">
        <v>12925.82</v>
      </c>
      <c r="P233" s="27">
        <f t="shared" si="28"/>
        <v>14688.36</v>
      </c>
      <c r="Q233" s="27">
        <f t="shared" si="29"/>
        <v>14711.64</v>
      </c>
      <c r="R233" s="15">
        <v>2084.46</v>
      </c>
      <c r="S233" s="15">
        <v>2087.4</v>
      </c>
    </row>
    <row r="234" spans="2:19" s="3" customFormat="1" x14ac:dyDescent="0.2">
      <c r="B234" s="4"/>
      <c r="C234" s="4"/>
      <c r="D234" s="4"/>
      <c r="E234" s="4"/>
      <c r="F234" s="4"/>
      <c r="G234" s="28"/>
      <c r="H234" s="29"/>
      <c r="I234" s="29"/>
      <c r="J234" s="29"/>
      <c r="K234" s="29"/>
      <c r="L234" s="29"/>
      <c r="M234" s="29"/>
      <c r="N234" s="29"/>
      <c r="O234" s="29"/>
      <c r="P234" s="27"/>
      <c r="Q234" s="27"/>
      <c r="R234" s="17"/>
      <c r="S234" s="17"/>
    </row>
    <row r="235" spans="2:19" s="3" customFormat="1" x14ac:dyDescent="0.2">
      <c r="B235" s="10" t="s">
        <v>142</v>
      </c>
      <c r="C235" s="2" t="s">
        <v>44</v>
      </c>
      <c r="D235" s="2" t="s">
        <v>562</v>
      </c>
      <c r="E235" s="2" t="s">
        <v>18</v>
      </c>
      <c r="F235" s="2" t="s">
        <v>22</v>
      </c>
      <c r="G235" s="22">
        <v>50000</v>
      </c>
      <c r="H235" s="22">
        <v>1854</v>
      </c>
      <c r="I235" s="22">
        <v>25</v>
      </c>
      <c r="J235" s="22">
        <v>1435</v>
      </c>
      <c r="K235" s="22">
        <v>1520</v>
      </c>
      <c r="L235" s="22">
        <v>3545</v>
      </c>
      <c r="M235" s="22">
        <v>3550</v>
      </c>
      <c r="N235" s="22">
        <v>575</v>
      </c>
      <c r="O235" s="22">
        <v>100</v>
      </c>
      <c r="P235" s="27">
        <f t="shared" si="28"/>
        <v>4934</v>
      </c>
      <c r="Q235" s="27">
        <f t="shared" si="29"/>
        <v>45066</v>
      </c>
      <c r="R235" s="15">
        <v>3545</v>
      </c>
      <c r="S235" s="15">
        <v>3550</v>
      </c>
    </row>
    <row r="236" spans="2:19" s="3" customFormat="1" x14ac:dyDescent="0.2">
      <c r="B236" s="10" t="s">
        <v>43</v>
      </c>
      <c r="C236" s="2" t="s">
        <v>44</v>
      </c>
      <c r="D236" s="2" t="s">
        <v>562</v>
      </c>
      <c r="E236" s="2" t="s">
        <v>18</v>
      </c>
      <c r="F236" s="2" t="s">
        <v>22</v>
      </c>
      <c r="G236" s="22">
        <v>31000</v>
      </c>
      <c r="H236" s="36">
        <v>0</v>
      </c>
      <c r="I236" s="22">
        <v>25</v>
      </c>
      <c r="J236" s="22">
        <v>889.7</v>
      </c>
      <c r="K236" s="22">
        <v>942.4</v>
      </c>
      <c r="L236" s="22">
        <v>2197.9</v>
      </c>
      <c r="M236" s="22">
        <v>2201</v>
      </c>
      <c r="N236" s="22">
        <v>356.5</v>
      </c>
      <c r="O236" s="22">
        <v>500</v>
      </c>
      <c r="P236" s="27">
        <f t="shared" si="28"/>
        <v>2357.1</v>
      </c>
      <c r="Q236" s="27">
        <f t="shared" si="29"/>
        <v>28642.9</v>
      </c>
      <c r="R236" s="15">
        <v>2197.9</v>
      </c>
      <c r="S236" s="15">
        <v>2201</v>
      </c>
    </row>
    <row r="237" spans="2:19" s="3" customFormat="1" x14ac:dyDescent="0.2">
      <c r="B237" s="2" t="s">
        <v>514</v>
      </c>
      <c r="C237" s="2" t="s">
        <v>44</v>
      </c>
      <c r="D237" s="2" t="s">
        <v>53</v>
      </c>
      <c r="E237" s="2" t="s">
        <v>18</v>
      </c>
      <c r="F237" s="2" t="s">
        <v>22</v>
      </c>
      <c r="G237" s="22">
        <v>15000</v>
      </c>
      <c r="H237" s="36">
        <v>0</v>
      </c>
      <c r="I237" s="22">
        <v>25</v>
      </c>
      <c r="J237" s="22">
        <v>430.5</v>
      </c>
      <c r="K237" s="22">
        <v>456</v>
      </c>
      <c r="L237" s="22">
        <v>1063.5</v>
      </c>
      <c r="M237" s="22">
        <v>1065</v>
      </c>
      <c r="N237" s="22">
        <v>172.5</v>
      </c>
      <c r="O237" s="36">
        <v>0</v>
      </c>
      <c r="P237" s="27">
        <f>H237+I237+J237+K237+O237</f>
        <v>911.5</v>
      </c>
      <c r="Q237" s="27">
        <f>G237-P237</f>
        <v>14088.5</v>
      </c>
      <c r="R237" s="15">
        <v>1063.5</v>
      </c>
      <c r="S237" s="15">
        <v>1065</v>
      </c>
    </row>
    <row r="238" spans="2:19" s="3" customFormat="1" x14ac:dyDescent="0.2">
      <c r="B238" s="2" t="s">
        <v>32</v>
      </c>
      <c r="C238" s="2" t="s">
        <v>44</v>
      </c>
      <c r="D238" s="2" t="s">
        <v>34</v>
      </c>
      <c r="E238" s="2" t="s">
        <v>18</v>
      </c>
      <c r="F238" s="2" t="s">
        <v>19</v>
      </c>
      <c r="G238" s="22">
        <v>19800</v>
      </c>
      <c r="H238" s="36">
        <v>0</v>
      </c>
      <c r="I238" s="22">
        <v>25</v>
      </c>
      <c r="J238" s="22">
        <v>568.26</v>
      </c>
      <c r="K238" s="22">
        <v>601.91999999999996</v>
      </c>
      <c r="L238" s="22">
        <v>1403.82</v>
      </c>
      <c r="M238" s="22">
        <v>1405.8</v>
      </c>
      <c r="N238" s="22">
        <v>227.7</v>
      </c>
      <c r="O238" s="22">
        <v>10067.91</v>
      </c>
      <c r="P238" s="27">
        <v>11263.09</v>
      </c>
      <c r="Q238" s="27">
        <f t="shared" si="29"/>
        <v>8536.91</v>
      </c>
      <c r="R238" s="15">
        <v>1403.82</v>
      </c>
      <c r="S238" s="15">
        <v>1405.82</v>
      </c>
    </row>
    <row r="239" spans="2:19" s="3" customFormat="1" x14ac:dyDescent="0.2">
      <c r="B239" s="10" t="s">
        <v>501</v>
      </c>
      <c r="C239" s="2" t="s">
        <v>44</v>
      </c>
      <c r="D239" s="2" t="s">
        <v>563</v>
      </c>
      <c r="E239" s="2" t="s">
        <v>18</v>
      </c>
      <c r="F239" s="2" t="s">
        <v>22</v>
      </c>
      <c r="G239" s="22">
        <v>30000</v>
      </c>
      <c r="H239" s="36">
        <v>0</v>
      </c>
      <c r="I239" s="22">
        <v>25</v>
      </c>
      <c r="J239" s="22">
        <v>861</v>
      </c>
      <c r="K239" s="22">
        <v>912</v>
      </c>
      <c r="L239" s="22">
        <v>2127</v>
      </c>
      <c r="M239" s="22">
        <v>2130</v>
      </c>
      <c r="N239" s="22">
        <v>345</v>
      </c>
      <c r="O239" s="22">
        <v>7943.75</v>
      </c>
      <c r="P239" s="27">
        <f>H239+I239+J239+K239+O239</f>
        <v>9741.75</v>
      </c>
      <c r="Q239" s="27">
        <f>G239-P239</f>
        <v>20258.25</v>
      </c>
      <c r="R239" s="15">
        <v>2127</v>
      </c>
      <c r="S239" s="15">
        <v>2130</v>
      </c>
    </row>
    <row r="240" spans="2:19" s="3" customFormat="1" x14ac:dyDescent="0.2">
      <c r="B240" s="2" t="s">
        <v>216</v>
      </c>
      <c r="C240" s="2" t="s">
        <v>44</v>
      </c>
      <c r="D240" s="2" t="s">
        <v>567</v>
      </c>
      <c r="E240" s="2" t="s">
        <v>18</v>
      </c>
      <c r="F240" s="2" t="s">
        <v>22</v>
      </c>
      <c r="G240" s="22">
        <v>20900.7</v>
      </c>
      <c r="H240" s="36">
        <v>0</v>
      </c>
      <c r="I240" s="22">
        <v>25</v>
      </c>
      <c r="J240" s="22">
        <v>599.85</v>
      </c>
      <c r="K240" s="22">
        <v>635.38</v>
      </c>
      <c r="L240" s="22">
        <v>1481.86</v>
      </c>
      <c r="M240" s="22">
        <v>1483.95</v>
      </c>
      <c r="N240" s="22">
        <v>240.36</v>
      </c>
      <c r="O240" s="22">
        <v>9153.59</v>
      </c>
      <c r="P240" s="27">
        <f t="shared" si="28"/>
        <v>10413.82</v>
      </c>
      <c r="Q240" s="27">
        <f t="shared" si="29"/>
        <v>10486.880000000001</v>
      </c>
      <c r="R240" s="15">
        <v>1481.86</v>
      </c>
      <c r="S240" s="15">
        <v>1483.95</v>
      </c>
    </row>
    <row r="241" spans="2:19" s="3" customFormat="1" x14ac:dyDescent="0.2">
      <c r="B241" s="4"/>
      <c r="C241" s="4"/>
      <c r="D241" s="4"/>
      <c r="E241" s="4"/>
      <c r="F241" s="4"/>
      <c r="G241" s="28"/>
      <c r="H241" s="29"/>
      <c r="I241" s="29"/>
      <c r="J241" s="29"/>
      <c r="K241" s="29"/>
      <c r="L241" s="29"/>
      <c r="M241" s="29"/>
      <c r="N241" s="29"/>
      <c r="O241" s="29"/>
      <c r="P241" s="27"/>
      <c r="Q241" s="27"/>
      <c r="R241" s="17"/>
      <c r="S241" s="17"/>
    </row>
    <row r="242" spans="2:19" s="3" customFormat="1" x14ac:dyDescent="0.2">
      <c r="B242" s="2" t="s">
        <v>188</v>
      </c>
      <c r="C242" s="2" t="s">
        <v>156</v>
      </c>
      <c r="D242" s="2" t="s">
        <v>157</v>
      </c>
      <c r="E242" s="2" t="s">
        <v>18</v>
      </c>
      <c r="F242" s="2" t="s">
        <v>19</v>
      </c>
      <c r="G242" s="22">
        <v>12100</v>
      </c>
      <c r="H242" s="36">
        <v>0</v>
      </c>
      <c r="I242" s="22">
        <v>25</v>
      </c>
      <c r="J242" s="22">
        <v>347.27</v>
      </c>
      <c r="K242" s="22">
        <v>367.84</v>
      </c>
      <c r="L242" s="22">
        <v>857.89</v>
      </c>
      <c r="M242" s="22">
        <v>859.1</v>
      </c>
      <c r="N242" s="22">
        <v>139.15</v>
      </c>
      <c r="O242" s="22">
        <v>6588.45</v>
      </c>
      <c r="P242" s="27">
        <f t="shared" ref="P242:P251" si="30">H242+I242+J242+K242+O242</f>
        <v>7328.5599999999995</v>
      </c>
      <c r="Q242" s="27">
        <f t="shared" ref="Q242:Q251" si="31">G242-P242</f>
        <v>4771.4400000000005</v>
      </c>
      <c r="R242" s="15">
        <v>857.89</v>
      </c>
      <c r="S242" s="15">
        <v>859.1</v>
      </c>
    </row>
    <row r="243" spans="2:19" s="3" customFormat="1" x14ac:dyDescent="0.2">
      <c r="B243" s="2" t="s">
        <v>335</v>
      </c>
      <c r="C243" s="2" t="s">
        <v>109</v>
      </c>
      <c r="D243" s="2" t="s">
        <v>236</v>
      </c>
      <c r="E243" s="2" t="s">
        <v>18</v>
      </c>
      <c r="F243" s="2" t="s">
        <v>22</v>
      </c>
      <c r="G243" s="22">
        <v>12650</v>
      </c>
      <c r="H243" s="36">
        <v>0</v>
      </c>
      <c r="I243" s="22">
        <v>25</v>
      </c>
      <c r="J243" s="22">
        <v>363.06</v>
      </c>
      <c r="K243" s="22">
        <v>384.56</v>
      </c>
      <c r="L243" s="22">
        <v>896.89</v>
      </c>
      <c r="M243" s="22">
        <v>898.15</v>
      </c>
      <c r="N243" s="22">
        <v>145.47999999999999</v>
      </c>
      <c r="O243" s="36">
        <v>0</v>
      </c>
      <c r="P243" s="27">
        <f t="shared" si="30"/>
        <v>772.62</v>
      </c>
      <c r="Q243" s="27">
        <f t="shared" si="31"/>
        <v>11877.38</v>
      </c>
      <c r="R243" s="15">
        <v>896.89</v>
      </c>
      <c r="S243" s="15">
        <v>898.15</v>
      </c>
    </row>
    <row r="244" spans="2:19" s="3" customFormat="1" x14ac:dyDescent="0.2">
      <c r="B244" s="2" t="s">
        <v>237</v>
      </c>
      <c r="C244" s="2" t="s">
        <v>238</v>
      </c>
      <c r="D244" s="2" t="s">
        <v>239</v>
      </c>
      <c r="E244" s="2" t="s">
        <v>18</v>
      </c>
      <c r="F244" s="2" t="s">
        <v>19</v>
      </c>
      <c r="G244" s="22">
        <v>10000</v>
      </c>
      <c r="H244" s="36">
        <v>0</v>
      </c>
      <c r="I244" s="22">
        <v>25</v>
      </c>
      <c r="J244" s="22">
        <v>287</v>
      </c>
      <c r="K244" s="22">
        <v>304</v>
      </c>
      <c r="L244" s="22">
        <v>709</v>
      </c>
      <c r="M244" s="22">
        <v>710</v>
      </c>
      <c r="N244" s="22">
        <v>115</v>
      </c>
      <c r="O244" s="22">
        <v>1612.45</v>
      </c>
      <c r="P244" s="27">
        <f t="shared" si="30"/>
        <v>2228.4499999999998</v>
      </c>
      <c r="Q244" s="27">
        <f t="shared" si="31"/>
        <v>7771.55</v>
      </c>
      <c r="R244" s="15">
        <v>709</v>
      </c>
      <c r="S244" s="15">
        <v>710</v>
      </c>
    </row>
    <row r="245" spans="2:19" s="3" customFormat="1" x14ac:dyDescent="0.2">
      <c r="B245" s="10" t="s">
        <v>74</v>
      </c>
      <c r="C245" s="2" t="s">
        <v>75</v>
      </c>
      <c r="D245" s="2" t="s">
        <v>76</v>
      </c>
      <c r="E245" s="2" t="s">
        <v>18</v>
      </c>
      <c r="F245" s="2" t="s">
        <v>22</v>
      </c>
      <c r="G245" s="22">
        <v>12100</v>
      </c>
      <c r="H245" s="36">
        <v>0</v>
      </c>
      <c r="I245" s="22">
        <v>25</v>
      </c>
      <c r="J245" s="22">
        <v>347.27</v>
      </c>
      <c r="K245" s="22">
        <v>367.84</v>
      </c>
      <c r="L245" s="22">
        <v>857.89</v>
      </c>
      <c r="M245" s="22">
        <v>859.1</v>
      </c>
      <c r="N245" s="22">
        <v>139.15</v>
      </c>
      <c r="O245" s="22">
        <v>100</v>
      </c>
      <c r="P245" s="27">
        <f t="shared" si="30"/>
        <v>840.1099999999999</v>
      </c>
      <c r="Q245" s="27">
        <f t="shared" si="31"/>
        <v>11259.89</v>
      </c>
      <c r="R245" s="15">
        <v>857.89</v>
      </c>
      <c r="S245" s="15">
        <v>859.1</v>
      </c>
    </row>
    <row r="246" spans="2:19" s="3" customFormat="1" x14ac:dyDescent="0.2">
      <c r="B246" s="10" t="s">
        <v>147</v>
      </c>
      <c r="C246" s="2" t="s">
        <v>148</v>
      </c>
      <c r="D246" s="2" t="s">
        <v>149</v>
      </c>
      <c r="E246" s="2" t="s">
        <v>18</v>
      </c>
      <c r="F246" s="2" t="s">
        <v>19</v>
      </c>
      <c r="G246" s="22">
        <v>10000</v>
      </c>
      <c r="H246" s="36">
        <v>0</v>
      </c>
      <c r="I246" s="22">
        <v>25</v>
      </c>
      <c r="J246" s="22">
        <v>287</v>
      </c>
      <c r="K246" s="22">
        <v>304</v>
      </c>
      <c r="L246" s="22">
        <v>709</v>
      </c>
      <c r="M246" s="22">
        <v>710</v>
      </c>
      <c r="N246" s="22">
        <v>115</v>
      </c>
      <c r="O246" s="22">
        <v>100</v>
      </c>
      <c r="P246" s="27">
        <f t="shared" si="30"/>
        <v>716</v>
      </c>
      <c r="Q246" s="27">
        <f t="shared" si="31"/>
        <v>9284</v>
      </c>
      <c r="R246" s="15">
        <v>709</v>
      </c>
      <c r="S246" s="15">
        <v>710</v>
      </c>
    </row>
    <row r="247" spans="2:19" s="3" customFormat="1" x14ac:dyDescent="0.2">
      <c r="B247" s="2" t="s">
        <v>515</v>
      </c>
      <c r="C247" s="2" t="s">
        <v>148</v>
      </c>
      <c r="D247" s="2" t="s">
        <v>259</v>
      </c>
      <c r="E247" s="2" t="s">
        <v>18</v>
      </c>
      <c r="F247" s="2" t="s">
        <v>19</v>
      </c>
      <c r="G247" s="22">
        <v>10000</v>
      </c>
      <c r="H247" s="36">
        <v>0</v>
      </c>
      <c r="I247" s="22">
        <v>25</v>
      </c>
      <c r="J247" s="22">
        <v>287</v>
      </c>
      <c r="K247" s="22">
        <v>304</v>
      </c>
      <c r="L247" s="22">
        <v>709</v>
      </c>
      <c r="M247" s="22">
        <v>710</v>
      </c>
      <c r="N247" s="22">
        <v>115</v>
      </c>
      <c r="O247" s="36">
        <v>0</v>
      </c>
      <c r="P247" s="27">
        <f t="shared" si="30"/>
        <v>616</v>
      </c>
      <c r="Q247" s="27">
        <f t="shared" si="31"/>
        <v>9384</v>
      </c>
      <c r="R247" s="15">
        <v>709</v>
      </c>
      <c r="S247" s="15">
        <v>710</v>
      </c>
    </row>
    <row r="248" spans="2:19" s="3" customFormat="1" x14ac:dyDescent="0.2">
      <c r="B248" s="10" t="s">
        <v>155</v>
      </c>
      <c r="C248" s="2" t="s">
        <v>156</v>
      </c>
      <c r="D248" s="2" t="s">
        <v>157</v>
      </c>
      <c r="E248" s="2" t="s">
        <v>18</v>
      </c>
      <c r="F248" s="2" t="s">
        <v>22</v>
      </c>
      <c r="G248" s="22">
        <v>10000</v>
      </c>
      <c r="H248" s="36">
        <v>0</v>
      </c>
      <c r="I248" s="22">
        <v>25</v>
      </c>
      <c r="J248" s="22">
        <v>287</v>
      </c>
      <c r="K248" s="22">
        <v>304</v>
      </c>
      <c r="L248" s="22">
        <v>709</v>
      </c>
      <c r="M248" s="22">
        <v>710</v>
      </c>
      <c r="N248" s="22">
        <v>115</v>
      </c>
      <c r="O248" s="22">
        <v>100</v>
      </c>
      <c r="P248" s="27">
        <f t="shared" si="30"/>
        <v>716</v>
      </c>
      <c r="Q248" s="27">
        <f t="shared" si="31"/>
        <v>9284</v>
      </c>
      <c r="R248" s="15">
        <v>709</v>
      </c>
      <c r="S248" s="15">
        <v>710</v>
      </c>
    </row>
    <row r="249" spans="2:19" s="3" customFormat="1" x14ac:dyDescent="0.2">
      <c r="B249" s="10" t="s">
        <v>463</v>
      </c>
      <c r="C249" s="2" t="s">
        <v>75</v>
      </c>
      <c r="D249" s="2" t="s">
        <v>120</v>
      </c>
      <c r="E249" s="2" t="s">
        <v>18</v>
      </c>
      <c r="F249" s="2" t="s">
        <v>19</v>
      </c>
      <c r="G249" s="22">
        <v>10000</v>
      </c>
      <c r="H249" s="36">
        <v>0</v>
      </c>
      <c r="I249" s="22">
        <v>25</v>
      </c>
      <c r="J249" s="22">
        <v>287</v>
      </c>
      <c r="K249" s="22">
        <v>304</v>
      </c>
      <c r="L249" s="22">
        <v>709</v>
      </c>
      <c r="M249" s="22">
        <v>710</v>
      </c>
      <c r="N249" s="22">
        <v>115</v>
      </c>
      <c r="O249" s="22">
        <v>100</v>
      </c>
      <c r="P249" s="27">
        <f t="shared" si="30"/>
        <v>716</v>
      </c>
      <c r="Q249" s="27">
        <f t="shared" si="31"/>
        <v>9284</v>
      </c>
      <c r="R249" s="15">
        <v>709</v>
      </c>
      <c r="S249" s="15">
        <v>710</v>
      </c>
    </row>
    <row r="250" spans="2:19" s="3" customFormat="1" x14ac:dyDescent="0.2">
      <c r="B250" s="10" t="s">
        <v>516</v>
      </c>
      <c r="C250" s="2" t="s">
        <v>109</v>
      </c>
      <c r="D250" s="2" t="s">
        <v>236</v>
      </c>
      <c r="E250" s="2" t="s">
        <v>18</v>
      </c>
      <c r="F250" s="2" t="s">
        <v>19</v>
      </c>
      <c r="G250" s="22">
        <v>10000</v>
      </c>
      <c r="H250" s="36">
        <v>0</v>
      </c>
      <c r="I250" s="22">
        <v>25</v>
      </c>
      <c r="J250" s="22">
        <v>287</v>
      </c>
      <c r="K250" s="22">
        <v>304</v>
      </c>
      <c r="L250" s="22">
        <v>709</v>
      </c>
      <c r="M250" s="22">
        <v>710</v>
      </c>
      <c r="N250" s="22">
        <v>115</v>
      </c>
      <c r="O250" s="22">
        <v>4148.68</v>
      </c>
      <c r="P250" s="27">
        <f t="shared" si="30"/>
        <v>4764.68</v>
      </c>
      <c r="Q250" s="27">
        <f t="shared" si="31"/>
        <v>5235.32</v>
      </c>
      <c r="R250" s="15">
        <v>709</v>
      </c>
      <c r="S250" s="15">
        <v>710</v>
      </c>
    </row>
    <row r="251" spans="2:19" s="3" customFormat="1" x14ac:dyDescent="0.2">
      <c r="B251" s="2" t="s">
        <v>235</v>
      </c>
      <c r="C251" s="2" t="s">
        <v>109</v>
      </c>
      <c r="D251" s="2" t="s">
        <v>236</v>
      </c>
      <c r="E251" s="2" t="s">
        <v>18</v>
      </c>
      <c r="F251" s="2" t="s">
        <v>19</v>
      </c>
      <c r="G251" s="22">
        <v>10000</v>
      </c>
      <c r="H251" s="36">
        <v>0</v>
      </c>
      <c r="I251" s="22">
        <v>25</v>
      </c>
      <c r="J251" s="22">
        <v>287</v>
      </c>
      <c r="K251" s="22">
        <v>304</v>
      </c>
      <c r="L251" s="22">
        <v>709</v>
      </c>
      <c r="M251" s="22">
        <v>710</v>
      </c>
      <c r="N251" s="22">
        <v>115</v>
      </c>
      <c r="O251" s="22">
        <v>4785.17</v>
      </c>
      <c r="P251" s="27">
        <f t="shared" si="30"/>
        <v>5401.17</v>
      </c>
      <c r="Q251" s="27">
        <f t="shared" si="31"/>
        <v>4598.83</v>
      </c>
      <c r="R251" s="15">
        <v>709</v>
      </c>
      <c r="S251" s="15">
        <v>710</v>
      </c>
    </row>
    <row r="252" spans="2:19" s="3" customFormat="1" x14ac:dyDescent="0.2">
      <c r="B252" s="4"/>
      <c r="C252" s="4"/>
      <c r="D252" s="4"/>
      <c r="E252" s="4"/>
      <c r="F252" s="4"/>
      <c r="G252" s="28"/>
      <c r="H252" s="29"/>
      <c r="I252" s="29"/>
      <c r="J252" s="29"/>
      <c r="K252" s="29"/>
      <c r="L252" s="29"/>
      <c r="M252" s="29"/>
      <c r="N252" s="29"/>
      <c r="O252" s="29"/>
      <c r="P252" s="27"/>
      <c r="Q252" s="27"/>
      <c r="R252" s="16"/>
      <c r="S252" s="16"/>
    </row>
    <row r="253" spans="2:19" s="3" customFormat="1" x14ac:dyDescent="0.2">
      <c r="B253" s="2" t="s">
        <v>202</v>
      </c>
      <c r="C253" s="2" t="s">
        <v>139</v>
      </c>
      <c r="D253" s="2" t="s">
        <v>324</v>
      </c>
      <c r="E253" s="2" t="s">
        <v>18</v>
      </c>
      <c r="F253" s="2" t="s">
        <v>22</v>
      </c>
      <c r="G253" s="22">
        <v>75000</v>
      </c>
      <c r="H253" s="22">
        <v>6006.86</v>
      </c>
      <c r="I253" s="22">
        <v>25</v>
      </c>
      <c r="J253" s="22">
        <v>2152.5</v>
      </c>
      <c r="K253" s="22">
        <v>2280</v>
      </c>
      <c r="L253" s="22">
        <v>5317.5</v>
      </c>
      <c r="M253" s="22">
        <v>5325</v>
      </c>
      <c r="N253" s="22">
        <v>748.08</v>
      </c>
      <c r="O253" s="22">
        <v>26066.6</v>
      </c>
      <c r="P253" s="27">
        <f t="shared" ref="P253:P281" si="32">H253+I253+J253+K253+O253</f>
        <v>36530.959999999999</v>
      </c>
      <c r="Q253" s="27">
        <f t="shared" ref="Q253:Q281" si="33">G253-P253</f>
        <v>38469.040000000001</v>
      </c>
      <c r="R253" s="15">
        <v>5313.5</v>
      </c>
      <c r="S253" s="15">
        <v>5325</v>
      </c>
    </row>
    <row r="254" spans="2:19" s="3" customFormat="1" x14ac:dyDescent="0.2">
      <c r="B254" s="10" t="s">
        <v>485</v>
      </c>
      <c r="C254" s="2" t="s">
        <v>139</v>
      </c>
      <c r="D254" s="2" t="s">
        <v>140</v>
      </c>
      <c r="E254" s="2" t="s">
        <v>18</v>
      </c>
      <c r="F254" s="2" t="s">
        <v>19</v>
      </c>
      <c r="G254" s="22">
        <v>29400</v>
      </c>
      <c r="H254" s="36">
        <v>0</v>
      </c>
      <c r="I254" s="22">
        <v>25</v>
      </c>
      <c r="J254" s="22">
        <v>843.78</v>
      </c>
      <c r="K254" s="22">
        <v>893.76</v>
      </c>
      <c r="L254" s="22">
        <v>2084.46</v>
      </c>
      <c r="M254" s="22">
        <v>2087.4</v>
      </c>
      <c r="N254" s="22">
        <v>338.1</v>
      </c>
      <c r="O254" s="22">
        <v>100</v>
      </c>
      <c r="P254" s="27">
        <f t="shared" si="32"/>
        <v>1862.54</v>
      </c>
      <c r="Q254" s="27">
        <f t="shared" si="33"/>
        <v>27537.46</v>
      </c>
      <c r="R254" s="15">
        <v>2084.46</v>
      </c>
      <c r="S254" s="15">
        <v>2087.4</v>
      </c>
    </row>
    <row r="255" spans="2:19" s="3" customFormat="1" x14ac:dyDescent="0.2">
      <c r="B255" s="10" t="s">
        <v>161</v>
      </c>
      <c r="C255" s="2" t="s">
        <v>139</v>
      </c>
      <c r="D255" s="2" t="s">
        <v>73</v>
      </c>
      <c r="E255" s="2" t="s">
        <v>18</v>
      </c>
      <c r="F255" s="2" t="s">
        <v>19</v>
      </c>
      <c r="G255" s="22">
        <v>30000</v>
      </c>
      <c r="H255" s="36">
        <v>0</v>
      </c>
      <c r="I255" s="22">
        <v>25</v>
      </c>
      <c r="J255" s="22">
        <v>861</v>
      </c>
      <c r="K255" s="22">
        <v>912</v>
      </c>
      <c r="L255" s="22">
        <v>2127</v>
      </c>
      <c r="M255" s="22">
        <v>2130</v>
      </c>
      <c r="N255" s="22">
        <v>345</v>
      </c>
      <c r="O255" s="27">
        <v>3112.45</v>
      </c>
      <c r="P255" s="27">
        <f>H255+I255+J255+K255+O255</f>
        <v>4910.45</v>
      </c>
      <c r="Q255" s="27">
        <f>G255-P255</f>
        <v>25089.55</v>
      </c>
      <c r="R255" s="15">
        <v>2127</v>
      </c>
      <c r="S255" s="15">
        <v>2130</v>
      </c>
    </row>
    <row r="256" spans="2:19" s="3" customFormat="1" x14ac:dyDescent="0.2">
      <c r="B256" s="4"/>
      <c r="C256" s="4"/>
      <c r="D256" s="4"/>
      <c r="E256" s="4"/>
      <c r="F256" s="4"/>
      <c r="G256" s="28"/>
      <c r="H256" s="29"/>
      <c r="I256" s="29"/>
      <c r="J256" s="29"/>
      <c r="K256" s="29"/>
      <c r="L256" s="29"/>
      <c r="M256" s="29"/>
      <c r="N256" s="29"/>
      <c r="O256" s="29"/>
      <c r="P256" s="27"/>
      <c r="Q256" s="27"/>
      <c r="R256" s="17"/>
      <c r="S256" s="17"/>
    </row>
    <row r="257" spans="2:19" s="3" customFormat="1" x14ac:dyDescent="0.2">
      <c r="B257" s="10" t="s">
        <v>467</v>
      </c>
      <c r="C257" s="2" t="s">
        <v>48</v>
      </c>
      <c r="D257" s="2" t="s">
        <v>329</v>
      </c>
      <c r="E257" s="2" t="s">
        <v>18</v>
      </c>
      <c r="F257" s="2" t="s">
        <v>22</v>
      </c>
      <c r="G257" s="22">
        <v>50000</v>
      </c>
      <c r="H257" s="22">
        <v>1854</v>
      </c>
      <c r="I257" s="22">
        <v>25</v>
      </c>
      <c r="J257" s="22">
        <v>1435</v>
      </c>
      <c r="K257" s="22">
        <v>1520</v>
      </c>
      <c r="L257" s="22">
        <v>3545</v>
      </c>
      <c r="M257" s="22">
        <v>3550</v>
      </c>
      <c r="N257" s="22">
        <v>575</v>
      </c>
      <c r="O257" s="22">
        <v>100</v>
      </c>
      <c r="P257" s="27">
        <f t="shared" ref="P257:P274" si="34">H257+I257+J257+K257+O257</f>
        <v>4934</v>
      </c>
      <c r="Q257" s="27">
        <f t="shared" ref="Q257:Q274" si="35">G257-P257</f>
        <v>45066</v>
      </c>
      <c r="R257" s="15">
        <v>3545</v>
      </c>
      <c r="S257" s="15">
        <v>3550</v>
      </c>
    </row>
    <row r="258" spans="2:19" s="3" customFormat="1" x14ac:dyDescent="0.2">
      <c r="B258" s="10" t="s">
        <v>486</v>
      </c>
      <c r="C258" s="2" t="s">
        <v>48</v>
      </c>
      <c r="D258" s="2" t="s">
        <v>328</v>
      </c>
      <c r="E258" s="2" t="s">
        <v>18</v>
      </c>
      <c r="F258" s="2" t="s">
        <v>22</v>
      </c>
      <c r="G258" s="22">
        <v>55000</v>
      </c>
      <c r="H258" s="22">
        <v>2332.81</v>
      </c>
      <c r="I258" s="22">
        <v>25</v>
      </c>
      <c r="J258" s="22">
        <v>1578.5</v>
      </c>
      <c r="K258" s="22">
        <v>1672</v>
      </c>
      <c r="L258" s="22">
        <v>3899.5</v>
      </c>
      <c r="M258" s="22">
        <v>3905</v>
      </c>
      <c r="N258" s="22">
        <v>632.5</v>
      </c>
      <c r="O258" s="22">
        <v>1612.45</v>
      </c>
      <c r="P258" s="27">
        <f t="shared" si="34"/>
        <v>7220.7599999999993</v>
      </c>
      <c r="Q258" s="27">
        <f t="shared" si="35"/>
        <v>47779.24</v>
      </c>
      <c r="R258" s="15">
        <v>3899.5</v>
      </c>
      <c r="S258" s="15">
        <v>3905</v>
      </c>
    </row>
    <row r="259" spans="2:19" s="3" customFormat="1" x14ac:dyDescent="0.2">
      <c r="B259" s="10" t="s">
        <v>60</v>
      </c>
      <c r="C259" s="2" t="s">
        <v>48</v>
      </c>
      <c r="D259" s="2" t="s">
        <v>62</v>
      </c>
      <c r="E259" s="2" t="s">
        <v>18</v>
      </c>
      <c r="F259" s="2" t="s">
        <v>19</v>
      </c>
      <c r="G259" s="22">
        <v>21600</v>
      </c>
      <c r="H259" s="36">
        <v>0</v>
      </c>
      <c r="I259" s="22">
        <v>25</v>
      </c>
      <c r="J259" s="22">
        <v>619.91999999999996</v>
      </c>
      <c r="K259" s="22">
        <v>656.64</v>
      </c>
      <c r="L259" s="22">
        <v>1531.44</v>
      </c>
      <c r="M259" s="22">
        <v>1533.6</v>
      </c>
      <c r="N259" s="22">
        <v>248.4</v>
      </c>
      <c r="O259" s="22">
        <v>9552.7900000000009</v>
      </c>
      <c r="P259" s="27">
        <f t="shared" si="34"/>
        <v>10854.35</v>
      </c>
      <c r="Q259" s="27">
        <f t="shared" si="35"/>
        <v>10745.65</v>
      </c>
      <c r="R259" s="15">
        <v>1531.44</v>
      </c>
      <c r="S259" s="15">
        <v>1533.6</v>
      </c>
    </row>
    <row r="260" spans="2:19" s="3" customFormat="1" x14ac:dyDescent="0.2">
      <c r="B260" s="10" t="s">
        <v>518</v>
      </c>
      <c r="C260" s="2" t="s">
        <v>48</v>
      </c>
      <c r="D260" s="2" t="s">
        <v>568</v>
      </c>
      <c r="E260" s="2" t="s">
        <v>18</v>
      </c>
      <c r="F260" s="2" t="s">
        <v>19</v>
      </c>
      <c r="G260" s="22">
        <v>50000</v>
      </c>
      <c r="H260" s="22">
        <v>1854</v>
      </c>
      <c r="I260" s="22">
        <v>25</v>
      </c>
      <c r="J260" s="22">
        <v>1435</v>
      </c>
      <c r="K260" s="22">
        <v>1520</v>
      </c>
      <c r="L260" s="22">
        <v>3545</v>
      </c>
      <c r="M260" s="22">
        <v>3550</v>
      </c>
      <c r="N260" s="22">
        <v>575</v>
      </c>
      <c r="O260" s="22">
        <v>5100</v>
      </c>
      <c r="P260" s="27">
        <f t="shared" si="34"/>
        <v>9934</v>
      </c>
      <c r="Q260" s="27">
        <f t="shared" si="35"/>
        <v>40066</v>
      </c>
      <c r="R260" s="15">
        <v>3545</v>
      </c>
      <c r="S260" s="15">
        <v>3550</v>
      </c>
    </row>
    <row r="261" spans="2:19" s="3" customFormat="1" x14ac:dyDescent="0.2">
      <c r="B261" s="10" t="s">
        <v>85</v>
      </c>
      <c r="C261" s="2" t="s">
        <v>48</v>
      </c>
      <c r="D261" s="2" t="s">
        <v>568</v>
      </c>
      <c r="E261" s="2" t="s">
        <v>18</v>
      </c>
      <c r="F261" s="2" t="s">
        <v>22</v>
      </c>
      <c r="G261" s="22">
        <v>55000</v>
      </c>
      <c r="H261" s="22">
        <v>2332.81</v>
      </c>
      <c r="I261" s="22">
        <v>25</v>
      </c>
      <c r="J261" s="22">
        <v>1578.5</v>
      </c>
      <c r="K261" s="22">
        <v>1672</v>
      </c>
      <c r="L261" s="22">
        <v>3899.5</v>
      </c>
      <c r="M261" s="22">
        <v>3905</v>
      </c>
      <c r="N261" s="22">
        <v>632.5</v>
      </c>
      <c r="O261" s="22">
        <v>1612.45</v>
      </c>
      <c r="P261" s="27">
        <f t="shared" si="34"/>
        <v>7220.7599999999993</v>
      </c>
      <c r="Q261" s="27">
        <f t="shared" si="35"/>
        <v>47779.24</v>
      </c>
      <c r="R261" s="15">
        <v>3899.5</v>
      </c>
      <c r="S261" s="15">
        <v>3905</v>
      </c>
    </row>
    <row r="262" spans="2:19" s="3" customFormat="1" x14ac:dyDescent="0.2">
      <c r="B262" s="10" t="s">
        <v>521</v>
      </c>
      <c r="C262" s="2" t="s">
        <v>48</v>
      </c>
      <c r="D262" s="2" t="s">
        <v>562</v>
      </c>
      <c r="E262" s="2" t="s">
        <v>18</v>
      </c>
      <c r="F262" s="2" t="s">
        <v>22</v>
      </c>
      <c r="G262" s="22">
        <v>35000</v>
      </c>
      <c r="H262" s="36">
        <v>0</v>
      </c>
      <c r="I262" s="22">
        <v>25</v>
      </c>
      <c r="J262" s="22">
        <v>1004.5</v>
      </c>
      <c r="K262" s="22">
        <v>1064</v>
      </c>
      <c r="L262" s="22">
        <v>2481.5</v>
      </c>
      <c r="M262" s="22">
        <v>2485</v>
      </c>
      <c r="N262" s="22">
        <v>402.5</v>
      </c>
      <c r="O262" s="22">
        <v>1612.45</v>
      </c>
      <c r="P262" s="27">
        <f t="shared" si="34"/>
        <v>3705.95</v>
      </c>
      <c r="Q262" s="27">
        <f t="shared" si="35"/>
        <v>31294.05</v>
      </c>
      <c r="R262" s="15">
        <v>2481.56</v>
      </c>
      <c r="S262" s="15">
        <v>2485</v>
      </c>
    </row>
    <row r="263" spans="2:19" s="3" customFormat="1" x14ac:dyDescent="0.2">
      <c r="B263" s="10" t="s">
        <v>519</v>
      </c>
      <c r="C263" s="2" t="s">
        <v>48</v>
      </c>
      <c r="D263" s="2" t="s">
        <v>569</v>
      </c>
      <c r="E263" s="2" t="s">
        <v>18</v>
      </c>
      <c r="F263" s="2" t="s">
        <v>19</v>
      </c>
      <c r="G263" s="22">
        <v>50000</v>
      </c>
      <c r="H263" s="22">
        <v>1854</v>
      </c>
      <c r="I263" s="22">
        <v>25</v>
      </c>
      <c r="J263" s="22">
        <v>1435</v>
      </c>
      <c r="K263" s="22">
        <v>1520</v>
      </c>
      <c r="L263" s="22">
        <v>3545</v>
      </c>
      <c r="M263" s="22">
        <v>3550</v>
      </c>
      <c r="N263" s="22">
        <v>575</v>
      </c>
      <c r="O263" s="22">
        <v>600</v>
      </c>
      <c r="P263" s="27">
        <f t="shared" si="34"/>
        <v>5434</v>
      </c>
      <c r="Q263" s="27">
        <f t="shared" si="35"/>
        <v>44566</v>
      </c>
      <c r="R263" s="15">
        <v>3545</v>
      </c>
      <c r="S263" s="15">
        <v>3550</v>
      </c>
    </row>
    <row r="264" spans="2:19" s="3" customFormat="1" x14ac:dyDescent="0.2">
      <c r="B264" s="10" t="s">
        <v>168</v>
      </c>
      <c r="C264" s="2" t="s">
        <v>48</v>
      </c>
      <c r="D264" s="2" t="s">
        <v>562</v>
      </c>
      <c r="E264" s="2" t="s">
        <v>18</v>
      </c>
      <c r="F264" s="2" t="s">
        <v>19</v>
      </c>
      <c r="G264" s="22">
        <v>35000</v>
      </c>
      <c r="H264" s="36">
        <v>0</v>
      </c>
      <c r="I264" s="22">
        <v>25</v>
      </c>
      <c r="J264" s="22">
        <v>1004.5</v>
      </c>
      <c r="K264" s="22">
        <v>1064</v>
      </c>
      <c r="L264" s="22">
        <v>2481.5</v>
      </c>
      <c r="M264" s="22">
        <v>2485</v>
      </c>
      <c r="N264" s="22">
        <v>402.5</v>
      </c>
      <c r="O264" s="22">
        <v>2112.4499999999998</v>
      </c>
      <c r="P264" s="27">
        <f t="shared" si="34"/>
        <v>4205.95</v>
      </c>
      <c r="Q264" s="27">
        <f t="shared" si="35"/>
        <v>30794.05</v>
      </c>
      <c r="R264" s="15">
        <v>2481.5</v>
      </c>
      <c r="S264" s="15">
        <v>2485</v>
      </c>
    </row>
    <row r="265" spans="2:19" s="3" customFormat="1" x14ac:dyDescent="0.2">
      <c r="B265" s="10" t="s">
        <v>103</v>
      </c>
      <c r="C265" s="2" t="s">
        <v>48</v>
      </c>
      <c r="D265" s="2" t="s">
        <v>562</v>
      </c>
      <c r="E265" s="2" t="s">
        <v>18</v>
      </c>
      <c r="F265" s="2" t="s">
        <v>22</v>
      </c>
      <c r="G265" s="22">
        <v>47000</v>
      </c>
      <c r="H265" s="22">
        <v>1430.6</v>
      </c>
      <c r="I265" s="22">
        <v>25</v>
      </c>
      <c r="J265" s="22">
        <v>1348.9</v>
      </c>
      <c r="K265" s="22">
        <v>1428.8</v>
      </c>
      <c r="L265" s="22">
        <v>3332.3</v>
      </c>
      <c r="M265" s="22">
        <v>3337</v>
      </c>
      <c r="N265" s="22">
        <v>540.5</v>
      </c>
      <c r="O265" s="22">
        <v>23225.919999999998</v>
      </c>
      <c r="P265" s="27">
        <f t="shared" si="34"/>
        <v>27459.219999999998</v>
      </c>
      <c r="Q265" s="27">
        <f t="shared" si="35"/>
        <v>19540.780000000002</v>
      </c>
      <c r="R265" s="15">
        <v>3332.3</v>
      </c>
      <c r="S265" s="15">
        <v>3337</v>
      </c>
    </row>
    <row r="266" spans="2:19" s="3" customFormat="1" x14ac:dyDescent="0.2">
      <c r="B266" s="10" t="s">
        <v>520</v>
      </c>
      <c r="C266" s="2" t="s">
        <v>48</v>
      </c>
      <c r="D266" s="2" t="s">
        <v>562</v>
      </c>
      <c r="E266" s="2" t="s">
        <v>18</v>
      </c>
      <c r="F266" s="2" t="s">
        <v>22</v>
      </c>
      <c r="G266" s="22">
        <v>50000</v>
      </c>
      <c r="H266" s="22">
        <v>1854</v>
      </c>
      <c r="I266" s="22">
        <v>25</v>
      </c>
      <c r="J266" s="22">
        <v>1435</v>
      </c>
      <c r="K266" s="22">
        <v>1520</v>
      </c>
      <c r="L266" s="22">
        <v>3545</v>
      </c>
      <c r="M266" s="22">
        <v>3550</v>
      </c>
      <c r="N266" s="22">
        <v>575</v>
      </c>
      <c r="O266" s="22">
        <v>5630.96</v>
      </c>
      <c r="P266" s="27">
        <f t="shared" si="34"/>
        <v>10464.959999999999</v>
      </c>
      <c r="Q266" s="27">
        <f t="shared" si="35"/>
        <v>39535.040000000001</v>
      </c>
      <c r="R266" s="15">
        <v>3545</v>
      </c>
      <c r="S266" s="15">
        <v>3550</v>
      </c>
    </row>
    <row r="267" spans="2:19" s="3" customFormat="1" x14ac:dyDescent="0.2">
      <c r="B267" s="2" t="s">
        <v>517</v>
      </c>
      <c r="C267" s="2" t="s">
        <v>48</v>
      </c>
      <c r="D267" s="2" t="s">
        <v>557</v>
      </c>
      <c r="E267" s="2" t="s">
        <v>18</v>
      </c>
      <c r="F267" s="2" t="s">
        <v>22</v>
      </c>
      <c r="G267" s="22">
        <v>55000</v>
      </c>
      <c r="H267" s="22">
        <v>2332.81</v>
      </c>
      <c r="I267" s="22">
        <v>25</v>
      </c>
      <c r="J267" s="22">
        <v>1578.5</v>
      </c>
      <c r="K267" s="22">
        <v>1672</v>
      </c>
      <c r="L267" s="22">
        <v>3899.5</v>
      </c>
      <c r="M267" s="22">
        <v>3905</v>
      </c>
      <c r="N267" s="22">
        <v>632.5</v>
      </c>
      <c r="O267" s="22">
        <v>1612.45</v>
      </c>
      <c r="P267" s="27">
        <f t="shared" si="34"/>
        <v>7220.7599999999993</v>
      </c>
      <c r="Q267" s="27">
        <f t="shared" si="35"/>
        <v>47779.24</v>
      </c>
      <c r="R267" s="15">
        <v>3899.5</v>
      </c>
      <c r="S267" s="15">
        <v>3905</v>
      </c>
    </row>
    <row r="268" spans="2:19" s="3" customFormat="1" x14ac:dyDescent="0.2">
      <c r="B268" s="10" t="s">
        <v>522</v>
      </c>
      <c r="C268" s="2" t="s">
        <v>48</v>
      </c>
      <c r="D268" s="2" t="s">
        <v>562</v>
      </c>
      <c r="E268" s="2" t="s">
        <v>18</v>
      </c>
      <c r="F268" s="2" t="s">
        <v>22</v>
      </c>
      <c r="G268" s="22">
        <v>35000</v>
      </c>
      <c r="H268" s="36">
        <v>0</v>
      </c>
      <c r="I268" s="22">
        <v>25</v>
      </c>
      <c r="J268" s="22">
        <v>1004.5</v>
      </c>
      <c r="K268" s="22">
        <v>1064</v>
      </c>
      <c r="L268" s="22">
        <v>2481.5</v>
      </c>
      <c r="M268" s="22">
        <v>2485</v>
      </c>
      <c r="N268" s="22">
        <v>402.5</v>
      </c>
      <c r="O268" s="22">
        <v>16720.66</v>
      </c>
      <c r="P268" s="27">
        <f t="shared" si="34"/>
        <v>18814.16</v>
      </c>
      <c r="Q268" s="27">
        <f t="shared" si="35"/>
        <v>16185.84</v>
      </c>
      <c r="R268" s="15">
        <v>2481.5</v>
      </c>
      <c r="S268" s="15">
        <v>2485</v>
      </c>
    </row>
    <row r="269" spans="2:19" s="3" customFormat="1" x14ac:dyDescent="0.2">
      <c r="B269" s="2" t="s">
        <v>224</v>
      </c>
      <c r="C269" s="2" t="s">
        <v>48</v>
      </c>
      <c r="D269" s="2" t="s">
        <v>563</v>
      </c>
      <c r="E269" s="2" t="s">
        <v>18</v>
      </c>
      <c r="F269" s="2" t="s">
        <v>22</v>
      </c>
      <c r="G269" s="22">
        <v>35000</v>
      </c>
      <c r="H269" s="36">
        <v>0</v>
      </c>
      <c r="I269" s="22">
        <v>25</v>
      </c>
      <c r="J269" s="22">
        <v>1004.5</v>
      </c>
      <c r="K269" s="22">
        <v>1064</v>
      </c>
      <c r="L269" s="22">
        <v>2481.5</v>
      </c>
      <c r="M269" s="22">
        <v>2485</v>
      </c>
      <c r="N269" s="22">
        <v>402.5</v>
      </c>
      <c r="O269" s="22">
        <v>2112.4499999999998</v>
      </c>
      <c r="P269" s="27">
        <f t="shared" si="34"/>
        <v>4205.95</v>
      </c>
      <c r="Q269" s="27">
        <f t="shared" si="35"/>
        <v>30794.05</v>
      </c>
      <c r="R269" s="15">
        <v>2481.5</v>
      </c>
      <c r="S269" s="15">
        <v>2485</v>
      </c>
    </row>
    <row r="270" spans="2:19" s="3" customFormat="1" x14ac:dyDescent="0.2">
      <c r="B270" s="10" t="s">
        <v>162</v>
      </c>
      <c r="C270" s="2" t="s">
        <v>48</v>
      </c>
      <c r="D270" s="2" t="s">
        <v>562</v>
      </c>
      <c r="E270" s="2" t="s">
        <v>18</v>
      </c>
      <c r="F270" s="2" t="s">
        <v>22</v>
      </c>
      <c r="G270" s="22">
        <v>48000</v>
      </c>
      <c r="H270" s="22">
        <v>1344.86</v>
      </c>
      <c r="I270" s="22">
        <v>25</v>
      </c>
      <c r="J270" s="22">
        <v>1377.6</v>
      </c>
      <c r="K270" s="22">
        <v>1459.2</v>
      </c>
      <c r="L270" s="22">
        <v>3403.2</v>
      </c>
      <c r="M270" s="22">
        <v>3408</v>
      </c>
      <c r="N270" s="22">
        <v>552</v>
      </c>
      <c r="O270" s="22">
        <v>9496.4500000000007</v>
      </c>
      <c r="P270" s="27">
        <f t="shared" si="34"/>
        <v>13703.11</v>
      </c>
      <c r="Q270" s="27">
        <f t="shared" si="35"/>
        <v>34296.89</v>
      </c>
      <c r="R270" s="15">
        <v>3403.2</v>
      </c>
      <c r="S270" s="15">
        <v>3408</v>
      </c>
    </row>
    <row r="271" spans="2:19" s="3" customFormat="1" x14ac:dyDescent="0.2">
      <c r="B271" s="10" t="s">
        <v>104</v>
      </c>
      <c r="C271" s="2" t="s">
        <v>48</v>
      </c>
      <c r="D271" s="2" t="s">
        <v>562</v>
      </c>
      <c r="E271" s="2" t="s">
        <v>18</v>
      </c>
      <c r="F271" s="2" t="s">
        <v>19</v>
      </c>
      <c r="G271" s="22">
        <v>32000</v>
      </c>
      <c r="H271" s="36">
        <v>0</v>
      </c>
      <c r="I271" s="22">
        <v>25</v>
      </c>
      <c r="J271" s="22">
        <v>918.4</v>
      </c>
      <c r="K271" s="22">
        <v>972.8</v>
      </c>
      <c r="L271" s="22">
        <v>2268.8000000000002</v>
      </c>
      <c r="M271" s="22">
        <v>2272</v>
      </c>
      <c r="N271" s="22">
        <v>368</v>
      </c>
      <c r="O271" s="22">
        <v>14278.46</v>
      </c>
      <c r="P271" s="27">
        <f t="shared" si="34"/>
        <v>16194.66</v>
      </c>
      <c r="Q271" s="27">
        <f t="shared" si="35"/>
        <v>15805.34</v>
      </c>
      <c r="R271" s="15">
        <v>2268.8000000000002</v>
      </c>
      <c r="S271" s="15">
        <v>2272</v>
      </c>
    </row>
    <row r="272" spans="2:19" s="3" customFormat="1" x14ac:dyDescent="0.2">
      <c r="B272" s="10" t="s">
        <v>466</v>
      </c>
      <c r="C272" s="2" t="s">
        <v>48</v>
      </c>
      <c r="D272" s="2" t="s">
        <v>562</v>
      </c>
      <c r="E272" s="2" t="s">
        <v>18</v>
      </c>
      <c r="F272" s="2" t="s">
        <v>22</v>
      </c>
      <c r="G272" s="22">
        <v>45000</v>
      </c>
      <c r="H272" s="22">
        <v>1148.33</v>
      </c>
      <c r="I272" s="22">
        <v>25</v>
      </c>
      <c r="J272" s="22">
        <v>1291.5</v>
      </c>
      <c r="K272" s="22">
        <v>1368</v>
      </c>
      <c r="L272" s="22">
        <v>3190.5</v>
      </c>
      <c r="M272" s="22">
        <v>3195</v>
      </c>
      <c r="N272" s="22">
        <v>517.5</v>
      </c>
      <c r="O272" s="22">
        <v>100</v>
      </c>
      <c r="P272" s="27">
        <f t="shared" si="34"/>
        <v>3932.83</v>
      </c>
      <c r="Q272" s="27">
        <f t="shared" si="35"/>
        <v>41067.17</v>
      </c>
      <c r="R272" s="15">
        <v>3190.5</v>
      </c>
      <c r="S272" s="15">
        <v>3195</v>
      </c>
    </row>
    <row r="273" spans="2:19" s="3" customFormat="1" x14ac:dyDescent="0.2">
      <c r="B273" s="10" t="s">
        <v>468</v>
      </c>
      <c r="C273" s="2" t="s">
        <v>48</v>
      </c>
      <c r="D273" s="2" t="s">
        <v>557</v>
      </c>
      <c r="E273" s="2" t="s">
        <v>18</v>
      </c>
      <c r="F273" s="2" t="s">
        <v>22</v>
      </c>
      <c r="G273" s="22">
        <v>60000</v>
      </c>
      <c r="H273" s="22">
        <v>3486.65</v>
      </c>
      <c r="I273" s="22">
        <v>25</v>
      </c>
      <c r="J273" s="22">
        <v>1722</v>
      </c>
      <c r="K273" s="22">
        <v>1824</v>
      </c>
      <c r="L273" s="22">
        <v>4254</v>
      </c>
      <c r="M273" s="22">
        <v>4260</v>
      </c>
      <c r="N273" s="22">
        <v>690</v>
      </c>
      <c r="O273" s="22">
        <v>5125.91</v>
      </c>
      <c r="P273" s="27">
        <f t="shared" si="34"/>
        <v>12183.56</v>
      </c>
      <c r="Q273" s="27">
        <f t="shared" si="35"/>
        <v>47816.44</v>
      </c>
      <c r="R273" s="15">
        <v>4254</v>
      </c>
      <c r="S273" s="15">
        <v>4260</v>
      </c>
    </row>
    <row r="274" spans="2:19" s="3" customFormat="1" x14ac:dyDescent="0.2">
      <c r="B274" s="2" t="s">
        <v>551</v>
      </c>
      <c r="C274" s="2" t="s">
        <v>48</v>
      </c>
      <c r="D274" s="2" t="s">
        <v>562</v>
      </c>
      <c r="E274" s="2" t="s">
        <v>18</v>
      </c>
      <c r="F274" s="2" t="s">
        <v>22</v>
      </c>
      <c r="G274" s="22">
        <v>35000</v>
      </c>
      <c r="H274" s="36">
        <v>0</v>
      </c>
      <c r="I274" s="22">
        <v>25</v>
      </c>
      <c r="J274" s="22">
        <v>1004.5</v>
      </c>
      <c r="K274" s="22">
        <v>1064</v>
      </c>
      <c r="L274" s="22">
        <v>2481.5</v>
      </c>
      <c r="M274" s="22">
        <v>2485</v>
      </c>
      <c r="N274" s="22">
        <v>402.5</v>
      </c>
      <c r="O274" s="22">
        <v>10887.76</v>
      </c>
      <c r="P274" s="27">
        <f t="shared" si="34"/>
        <v>12981.26</v>
      </c>
      <c r="Q274" s="27">
        <f t="shared" si="35"/>
        <v>22018.739999999998</v>
      </c>
      <c r="R274" s="15">
        <v>2481.5</v>
      </c>
      <c r="S274" s="15">
        <v>2485</v>
      </c>
    </row>
    <row r="275" spans="2:19" s="3" customFormat="1" x14ac:dyDescent="0.2">
      <c r="B275" s="4"/>
      <c r="C275" s="4"/>
      <c r="D275" s="4"/>
      <c r="E275" s="4"/>
      <c r="F275" s="4"/>
      <c r="G275" s="28"/>
      <c r="H275" s="29"/>
      <c r="I275" s="29"/>
      <c r="J275" s="29"/>
      <c r="K275" s="29"/>
      <c r="L275" s="29"/>
      <c r="M275" s="29"/>
      <c r="N275" s="29"/>
      <c r="O275" s="29"/>
      <c r="P275" s="27"/>
      <c r="Q275" s="27"/>
      <c r="R275" s="17"/>
      <c r="S275" s="17"/>
    </row>
    <row r="276" spans="2:19" s="3" customFormat="1" x14ac:dyDescent="0.2">
      <c r="B276" s="8" t="s">
        <v>271</v>
      </c>
      <c r="C276" s="5" t="s">
        <v>88</v>
      </c>
      <c r="D276" s="2" t="s">
        <v>272</v>
      </c>
      <c r="E276" s="5" t="s">
        <v>18</v>
      </c>
      <c r="F276" s="2" t="s">
        <v>19</v>
      </c>
      <c r="G276" s="22">
        <v>50000</v>
      </c>
      <c r="H276" s="22">
        <v>1854</v>
      </c>
      <c r="I276" s="22">
        <v>25</v>
      </c>
      <c r="J276" s="22">
        <v>1435</v>
      </c>
      <c r="K276" s="22">
        <v>1520</v>
      </c>
      <c r="L276" s="22">
        <v>3545</v>
      </c>
      <c r="M276" s="22">
        <v>3550</v>
      </c>
      <c r="N276" s="22">
        <v>575</v>
      </c>
      <c r="O276" s="22">
        <v>600</v>
      </c>
      <c r="P276" s="27">
        <f t="shared" si="32"/>
        <v>5434</v>
      </c>
      <c r="Q276" s="27">
        <f t="shared" si="33"/>
        <v>44566</v>
      </c>
      <c r="R276" s="15">
        <v>3545</v>
      </c>
      <c r="S276" s="15">
        <v>3550</v>
      </c>
    </row>
    <row r="277" spans="2:19" s="3" customFormat="1" x14ac:dyDescent="0.2">
      <c r="B277" s="10" t="s">
        <v>506</v>
      </c>
      <c r="C277" s="2" t="s">
        <v>88</v>
      </c>
      <c r="D277" s="2" t="s">
        <v>562</v>
      </c>
      <c r="E277" s="2" t="s">
        <v>18</v>
      </c>
      <c r="F277" s="2" t="s">
        <v>19</v>
      </c>
      <c r="G277" s="22">
        <v>33000</v>
      </c>
      <c r="H277" s="36">
        <v>0</v>
      </c>
      <c r="I277" s="22">
        <v>25</v>
      </c>
      <c r="J277" s="22">
        <v>947.1</v>
      </c>
      <c r="K277" s="22">
        <v>1003.2</v>
      </c>
      <c r="L277" s="22">
        <v>2339.6999999999998</v>
      </c>
      <c r="M277" s="22">
        <v>2343</v>
      </c>
      <c r="N277" s="22">
        <v>379.5</v>
      </c>
      <c r="O277" s="22">
        <v>1612.45</v>
      </c>
      <c r="P277" s="27">
        <f t="shared" si="32"/>
        <v>3587.75</v>
      </c>
      <c r="Q277" s="27">
        <f t="shared" si="33"/>
        <v>29412.25</v>
      </c>
      <c r="R277" s="15">
        <v>2339.6999999999998</v>
      </c>
      <c r="S277" s="15">
        <v>2343</v>
      </c>
    </row>
    <row r="278" spans="2:19" s="3" customFormat="1" x14ac:dyDescent="0.2">
      <c r="B278" s="10" t="s">
        <v>138</v>
      </c>
      <c r="C278" s="2" t="s">
        <v>88</v>
      </c>
      <c r="D278" s="2" t="s">
        <v>562</v>
      </c>
      <c r="E278" s="2" t="s">
        <v>18</v>
      </c>
      <c r="F278" s="2" t="s">
        <v>19</v>
      </c>
      <c r="G278" s="22">
        <v>35000</v>
      </c>
      <c r="H278" s="36">
        <v>0</v>
      </c>
      <c r="I278" s="22">
        <v>25</v>
      </c>
      <c r="J278" s="22">
        <v>1004.5</v>
      </c>
      <c r="K278" s="22">
        <v>1064</v>
      </c>
      <c r="L278" s="22">
        <v>2481.5</v>
      </c>
      <c r="M278" s="22">
        <v>2485</v>
      </c>
      <c r="N278" s="22">
        <v>402.5</v>
      </c>
      <c r="O278" s="22">
        <v>15468.79</v>
      </c>
      <c r="P278" s="27">
        <f t="shared" si="32"/>
        <v>17562.29</v>
      </c>
      <c r="Q278" s="27">
        <f t="shared" si="33"/>
        <v>17437.71</v>
      </c>
      <c r="R278" s="15">
        <v>2481.5</v>
      </c>
      <c r="S278" s="15">
        <v>2485</v>
      </c>
    </row>
    <row r="279" spans="2:19" s="3" customFormat="1" x14ac:dyDescent="0.2">
      <c r="B279" s="10" t="s">
        <v>524</v>
      </c>
      <c r="C279" s="2" t="s">
        <v>88</v>
      </c>
      <c r="D279" s="2" t="s">
        <v>563</v>
      </c>
      <c r="E279" s="2" t="s">
        <v>18</v>
      </c>
      <c r="F279" s="2" t="s">
        <v>19</v>
      </c>
      <c r="G279" s="22">
        <v>33000</v>
      </c>
      <c r="H279" s="36">
        <v>0</v>
      </c>
      <c r="I279" s="22">
        <v>25</v>
      </c>
      <c r="J279" s="22">
        <v>947.1</v>
      </c>
      <c r="K279" s="22">
        <v>1003.2</v>
      </c>
      <c r="L279" s="22">
        <v>2339.6999999999998</v>
      </c>
      <c r="M279" s="22">
        <v>2343</v>
      </c>
      <c r="N279" s="22">
        <v>379.5</v>
      </c>
      <c r="O279" s="22">
        <v>100</v>
      </c>
      <c r="P279" s="27">
        <f t="shared" si="32"/>
        <v>2075.3000000000002</v>
      </c>
      <c r="Q279" s="27">
        <f t="shared" si="33"/>
        <v>30924.7</v>
      </c>
      <c r="R279" s="15">
        <v>2339.6999999999998</v>
      </c>
      <c r="S279" s="15">
        <v>2343</v>
      </c>
    </row>
    <row r="280" spans="2:19" s="3" customFormat="1" x14ac:dyDescent="0.2">
      <c r="B280" s="4"/>
      <c r="C280" s="4"/>
      <c r="D280" s="4"/>
      <c r="E280" s="4"/>
      <c r="F280" s="4"/>
      <c r="G280" s="28"/>
      <c r="H280" s="29"/>
      <c r="I280" s="29"/>
      <c r="J280" s="29"/>
      <c r="K280" s="29"/>
      <c r="L280" s="29"/>
      <c r="M280" s="29"/>
      <c r="N280" s="29"/>
      <c r="O280" s="29"/>
      <c r="P280" s="27"/>
      <c r="Q280" s="27"/>
      <c r="R280" s="17"/>
      <c r="S280" s="17"/>
    </row>
    <row r="281" spans="2:19" s="3" customFormat="1" x14ac:dyDescent="0.2">
      <c r="B281" s="2" t="s">
        <v>523</v>
      </c>
      <c r="C281" s="2" t="s">
        <v>182</v>
      </c>
      <c r="D281" s="2" t="s">
        <v>183</v>
      </c>
      <c r="E281" s="2" t="s">
        <v>18</v>
      </c>
      <c r="F281" s="2" t="s">
        <v>22</v>
      </c>
      <c r="G281" s="22">
        <v>50000</v>
      </c>
      <c r="H281" s="22">
        <v>1854</v>
      </c>
      <c r="I281" s="22">
        <v>25</v>
      </c>
      <c r="J281" s="22">
        <v>1435</v>
      </c>
      <c r="K281" s="22">
        <v>1520</v>
      </c>
      <c r="L281" s="22">
        <v>3545</v>
      </c>
      <c r="M281" s="22">
        <v>3550</v>
      </c>
      <c r="N281" s="22">
        <v>575</v>
      </c>
      <c r="O281" s="22">
        <v>100</v>
      </c>
      <c r="P281" s="27">
        <f t="shared" si="32"/>
        <v>4934</v>
      </c>
      <c r="Q281" s="27">
        <f t="shared" si="33"/>
        <v>45066</v>
      </c>
      <c r="R281" s="15">
        <v>3545</v>
      </c>
      <c r="S281" s="15">
        <v>3550</v>
      </c>
    </row>
    <row r="282" spans="2:19" s="3" customFormat="1" x14ac:dyDescent="0.2">
      <c r="B282" s="4"/>
      <c r="C282" s="4"/>
      <c r="D282" s="4"/>
      <c r="E282" s="4"/>
      <c r="F282" s="4"/>
      <c r="G282" s="28"/>
      <c r="H282" s="29"/>
      <c r="I282" s="29"/>
      <c r="J282" s="29"/>
      <c r="K282" s="29"/>
      <c r="L282" s="29"/>
      <c r="M282" s="29"/>
      <c r="N282" s="29"/>
      <c r="O282" s="29"/>
      <c r="P282" s="27"/>
      <c r="Q282" s="27"/>
      <c r="R282" s="17"/>
      <c r="S282" s="17"/>
    </row>
    <row r="283" spans="2:19" s="3" customFormat="1" x14ac:dyDescent="0.2">
      <c r="B283" s="2" t="s">
        <v>230</v>
      </c>
      <c r="C283" s="2" t="s">
        <v>173</v>
      </c>
      <c r="D283" s="2" t="s">
        <v>174</v>
      </c>
      <c r="E283" s="2" t="s">
        <v>18</v>
      </c>
      <c r="F283" s="2" t="s">
        <v>22</v>
      </c>
      <c r="G283" s="22">
        <v>22050</v>
      </c>
      <c r="H283" s="36">
        <v>0</v>
      </c>
      <c r="I283" s="22">
        <v>25</v>
      </c>
      <c r="J283" s="22">
        <v>632.84</v>
      </c>
      <c r="K283" s="22">
        <v>670.32</v>
      </c>
      <c r="L283" s="22">
        <v>1563.35</v>
      </c>
      <c r="M283" s="22">
        <v>1565.55</v>
      </c>
      <c r="N283" s="22">
        <v>253.58</v>
      </c>
      <c r="O283" s="22">
        <v>9392.94</v>
      </c>
      <c r="P283" s="27">
        <f t="shared" ref="P283:P346" si="36">H283+I283+J283+K283+O283</f>
        <v>10721.1</v>
      </c>
      <c r="Q283" s="27">
        <f t="shared" ref="Q283:Q347" si="37">G283-P283</f>
        <v>11328.9</v>
      </c>
      <c r="R283" s="15">
        <v>1563.35</v>
      </c>
      <c r="S283" s="15">
        <v>1565.55</v>
      </c>
    </row>
    <row r="284" spans="2:19" s="3" customFormat="1" x14ac:dyDescent="0.2">
      <c r="B284" s="2" t="s">
        <v>476</v>
      </c>
      <c r="C284" s="2" t="s">
        <v>173</v>
      </c>
      <c r="D284" s="2" t="s">
        <v>174</v>
      </c>
      <c r="E284" s="2" t="s">
        <v>18</v>
      </c>
      <c r="F284" s="2" t="s">
        <v>22</v>
      </c>
      <c r="G284" s="22">
        <v>10000</v>
      </c>
      <c r="H284" s="36">
        <v>0</v>
      </c>
      <c r="I284" s="22">
        <v>25</v>
      </c>
      <c r="J284" s="22">
        <v>287</v>
      </c>
      <c r="K284" s="22">
        <v>304</v>
      </c>
      <c r="L284" s="22">
        <v>709</v>
      </c>
      <c r="M284" s="22">
        <v>710</v>
      </c>
      <c r="N284" s="22">
        <v>115</v>
      </c>
      <c r="O284" s="22">
        <v>100</v>
      </c>
      <c r="P284" s="27">
        <f t="shared" si="36"/>
        <v>716</v>
      </c>
      <c r="Q284" s="27">
        <f t="shared" si="37"/>
        <v>9284</v>
      </c>
      <c r="R284" s="15">
        <v>709</v>
      </c>
      <c r="S284" s="15">
        <v>710</v>
      </c>
    </row>
    <row r="285" spans="2:19" s="3" customFormat="1" x14ac:dyDescent="0.2">
      <c r="B285" s="10" t="s">
        <v>525</v>
      </c>
      <c r="C285" s="2" t="s">
        <v>173</v>
      </c>
      <c r="D285" s="2" t="s">
        <v>174</v>
      </c>
      <c r="E285" s="2" t="s">
        <v>18</v>
      </c>
      <c r="F285" s="2" t="s">
        <v>22</v>
      </c>
      <c r="G285" s="22">
        <v>10000</v>
      </c>
      <c r="H285" s="36">
        <v>0</v>
      </c>
      <c r="I285" s="22">
        <v>25</v>
      </c>
      <c r="J285" s="22">
        <v>287</v>
      </c>
      <c r="K285" s="22">
        <v>304</v>
      </c>
      <c r="L285" s="22">
        <v>709</v>
      </c>
      <c r="M285" s="22">
        <v>710</v>
      </c>
      <c r="N285" s="22">
        <v>115</v>
      </c>
      <c r="O285" s="22">
        <v>3124.9</v>
      </c>
      <c r="P285" s="27">
        <f t="shared" si="36"/>
        <v>3740.9</v>
      </c>
      <c r="Q285" s="27">
        <f t="shared" si="37"/>
        <v>6259.1</v>
      </c>
      <c r="R285" s="15">
        <v>709</v>
      </c>
      <c r="S285" s="15">
        <v>710</v>
      </c>
    </row>
    <row r="286" spans="2:19" s="3" customFormat="1" x14ac:dyDescent="0.2">
      <c r="B286" s="10" t="s">
        <v>98</v>
      </c>
      <c r="C286" s="2" t="s">
        <v>99</v>
      </c>
      <c r="D286" s="2" t="s">
        <v>100</v>
      </c>
      <c r="E286" s="2" t="s">
        <v>18</v>
      </c>
      <c r="F286" s="2" t="s">
        <v>22</v>
      </c>
      <c r="G286" s="22">
        <v>20000</v>
      </c>
      <c r="H286" s="36">
        <v>0</v>
      </c>
      <c r="I286" s="22">
        <v>25</v>
      </c>
      <c r="J286" s="22">
        <v>574</v>
      </c>
      <c r="K286" s="22">
        <v>608</v>
      </c>
      <c r="L286" s="22">
        <v>1418</v>
      </c>
      <c r="M286" s="22">
        <v>1420</v>
      </c>
      <c r="N286" s="22">
        <v>230</v>
      </c>
      <c r="O286" s="22">
        <v>1612.45</v>
      </c>
      <c r="P286" s="27">
        <f t="shared" si="36"/>
        <v>2819.45</v>
      </c>
      <c r="Q286" s="27">
        <f t="shared" si="37"/>
        <v>17180.55</v>
      </c>
      <c r="R286" s="15">
        <v>1418</v>
      </c>
      <c r="S286" s="15">
        <v>1420</v>
      </c>
    </row>
    <row r="287" spans="2:19" s="3" customFormat="1" x14ac:dyDescent="0.2">
      <c r="B287" s="10" t="s">
        <v>159</v>
      </c>
      <c r="C287" s="2" t="s">
        <v>99</v>
      </c>
      <c r="D287" s="2" t="s">
        <v>160</v>
      </c>
      <c r="E287" s="2" t="s">
        <v>18</v>
      </c>
      <c r="F287" s="2" t="s">
        <v>22</v>
      </c>
      <c r="G287" s="22">
        <v>10000</v>
      </c>
      <c r="H287" s="36">
        <v>0</v>
      </c>
      <c r="I287" s="22">
        <v>25</v>
      </c>
      <c r="J287" s="22">
        <v>287</v>
      </c>
      <c r="K287" s="22">
        <v>304</v>
      </c>
      <c r="L287" s="22">
        <v>709</v>
      </c>
      <c r="M287" s="22">
        <v>710</v>
      </c>
      <c r="N287" s="22">
        <v>115</v>
      </c>
      <c r="O287" s="36">
        <v>0</v>
      </c>
      <c r="P287" s="27">
        <f t="shared" si="36"/>
        <v>616</v>
      </c>
      <c r="Q287" s="27">
        <f t="shared" si="37"/>
        <v>9384</v>
      </c>
      <c r="R287" s="15">
        <v>709</v>
      </c>
      <c r="S287" s="15">
        <v>710</v>
      </c>
    </row>
    <row r="288" spans="2:19" s="3" customFormat="1" x14ac:dyDescent="0.2">
      <c r="B288" s="2" t="s">
        <v>197</v>
      </c>
      <c r="C288" s="2" t="s">
        <v>99</v>
      </c>
      <c r="D288" s="2" t="s">
        <v>563</v>
      </c>
      <c r="E288" s="2" t="s">
        <v>18</v>
      </c>
      <c r="F288" s="2" t="s">
        <v>22</v>
      </c>
      <c r="G288" s="22">
        <v>15400</v>
      </c>
      <c r="H288" s="36">
        <v>0</v>
      </c>
      <c r="I288" s="22">
        <v>25</v>
      </c>
      <c r="J288" s="22">
        <v>441.98</v>
      </c>
      <c r="K288" s="22">
        <v>468.16</v>
      </c>
      <c r="L288" s="22">
        <v>1091.8599999999999</v>
      </c>
      <c r="M288" s="22">
        <v>1093.4000000000001</v>
      </c>
      <c r="N288" s="22">
        <v>177.1</v>
      </c>
      <c r="O288" s="22">
        <v>100</v>
      </c>
      <c r="P288" s="27">
        <f t="shared" si="36"/>
        <v>1035.1400000000001</v>
      </c>
      <c r="Q288" s="27">
        <f t="shared" si="37"/>
        <v>14364.86</v>
      </c>
      <c r="R288" s="15">
        <v>1091.8599999999999</v>
      </c>
      <c r="S288" s="15">
        <v>1093.4000000000001</v>
      </c>
    </row>
    <row r="289" spans="2:19" s="3" customFormat="1" x14ac:dyDescent="0.2">
      <c r="B289" s="10" t="s">
        <v>163</v>
      </c>
      <c r="C289" s="2" t="s">
        <v>67</v>
      </c>
      <c r="D289" s="2" t="s">
        <v>164</v>
      </c>
      <c r="E289" s="2" t="s">
        <v>18</v>
      </c>
      <c r="F289" s="2" t="s">
        <v>19</v>
      </c>
      <c r="G289" s="22">
        <v>37000</v>
      </c>
      <c r="H289" s="22">
        <v>19.25</v>
      </c>
      <c r="I289" s="22">
        <v>25</v>
      </c>
      <c r="J289" s="22">
        <v>1061.9000000000001</v>
      </c>
      <c r="K289" s="22">
        <v>1124.8</v>
      </c>
      <c r="L289" s="22">
        <v>2623.3</v>
      </c>
      <c r="M289" s="22">
        <v>2627</v>
      </c>
      <c r="N289" s="22">
        <v>425.5</v>
      </c>
      <c r="O289" s="22">
        <v>100</v>
      </c>
      <c r="P289" s="27">
        <f t="shared" si="36"/>
        <v>2330.9499999999998</v>
      </c>
      <c r="Q289" s="27">
        <f t="shared" si="37"/>
        <v>34669.050000000003</v>
      </c>
      <c r="R289" s="15">
        <v>2623.3</v>
      </c>
      <c r="S289" s="15">
        <v>2627</v>
      </c>
    </row>
    <row r="290" spans="2:19" s="3" customFormat="1" x14ac:dyDescent="0.2">
      <c r="B290" s="10" t="s">
        <v>473</v>
      </c>
      <c r="C290" s="2" t="s">
        <v>67</v>
      </c>
      <c r="D290" s="2" t="s">
        <v>562</v>
      </c>
      <c r="E290" s="2" t="s">
        <v>18</v>
      </c>
      <c r="F290" s="2" t="s">
        <v>19</v>
      </c>
      <c r="G290" s="22">
        <v>22000</v>
      </c>
      <c r="H290" s="36">
        <v>0</v>
      </c>
      <c r="I290" s="22">
        <v>25</v>
      </c>
      <c r="J290" s="22">
        <v>631.4</v>
      </c>
      <c r="K290" s="22">
        <v>668.8</v>
      </c>
      <c r="L290" s="22">
        <v>1559.8</v>
      </c>
      <c r="M290" s="22">
        <v>1562</v>
      </c>
      <c r="N290" s="22">
        <v>253</v>
      </c>
      <c r="O290" s="22">
        <v>1949.04</v>
      </c>
      <c r="P290" s="27">
        <f t="shared" si="36"/>
        <v>3274.24</v>
      </c>
      <c r="Q290" s="27">
        <f t="shared" si="37"/>
        <v>18725.760000000002</v>
      </c>
      <c r="R290" s="15">
        <v>1559.8</v>
      </c>
      <c r="S290" s="15">
        <v>1562</v>
      </c>
    </row>
    <row r="291" spans="2:19" s="3" customFormat="1" x14ac:dyDescent="0.2">
      <c r="B291" s="2" t="s">
        <v>247</v>
      </c>
      <c r="C291" s="2" t="s">
        <v>67</v>
      </c>
      <c r="D291" s="2" t="s">
        <v>160</v>
      </c>
      <c r="E291" s="2" t="s">
        <v>18</v>
      </c>
      <c r="F291" s="2" t="s">
        <v>22</v>
      </c>
      <c r="G291" s="22">
        <v>15300</v>
      </c>
      <c r="H291" s="36">
        <v>0</v>
      </c>
      <c r="I291" s="22">
        <v>25</v>
      </c>
      <c r="J291" s="22">
        <v>439.11</v>
      </c>
      <c r="K291" s="22">
        <v>465.12</v>
      </c>
      <c r="L291" s="22">
        <v>1084.77</v>
      </c>
      <c r="M291" s="22">
        <v>1086.3</v>
      </c>
      <c r="N291" s="22">
        <v>175.95</v>
      </c>
      <c r="O291" s="22">
        <v>4679.84</v>
      </c>
      <c r="P291" s="27">
        <f t="shared" si="36"/>
        <v>5609.07</v>
      </c>
      <c r="Q291" s="27">
        <f t="shared" si="37"/>
        <v>9690.93</v>
      </c>
      <c r="R291" s="15">
        <v>1084.77</v>
      </c>
      <c r="S291" s="15">
        <v>1086.3</v>
      </c>
    </row>
    <row r="292" spans="2:19" s="3" customFormat="1" x14ac:dyDescent="0.2">
      <c r="B292" s="10" t="s">
        <v>86</v>
      </c>
      <c r="C292" s="2" t="s">
        <v>67</v>
      </c>
      <c r="D292" s="2" t="s">
        <v>562</v>
      </c>
      <c r="E292" s="2" t="s">
        <v>18</v>
      </c>
      <c r="F292" s="2" t="s">
        <v>22</v>
      </c>
      <c r="G292" s="22">
        <v>36068.94</v>
      </c>
      <c r="H292" s="36">
        <v>0</v>
      </c>
      <c r="I292" s="22">
        <v>25</v>
      </c>
      <c r="J292" s="22">
        <v>1035.18</v>
      </c>
      <c r="K292" s="22">
        <v>1096.5</v>
      </c>
      <c r="L292" s="22">
        <v>2557.29</v>
      </c>
      <c r="M292" s="22">
        <v>2560.89</v>
      </c>
      <c r="N292" s="22">
        <v>414.79</v>
      </c>
      <c r="O292" s="22">
        <v>11420.12</v>
      </c>
      <c r="P292" s="27">
        <f t="shared" si="36"/>
        <v>13576.800000000001</v>
      </c>
      <c r="Q292" s="27">
        <f t="shared" si="37"/>
        <v>22492.14</v>
      </c>
      <c r="R292" s="15">
        <v>2557.29</v>
      </c>
      <c r="S292" s="15">
        <v>2560.89</v>
      </c>
    </row>
    <row r="293" spans="2:19" s="3" customFormat="1" x14ac:dyDescent="0.2">
      <c r="B293" s="2" t="s">
        <v>469</v>
      </c>
      <c r="C293" s="2" t="s">
        <v>67</v>
      </c>
      <c r="D293" s="2" t="s">
        <v>58</v>
      </c>
      <c r="E293" s="2" t="s">
        <v>18</v>
      </c>
      <c r="F293" s="2" t="s">
        <v>19</v>
      </c>
      <c r="G293" s="22">
        <v>20000</v>
      </c>
      <c r="H293" s="36">
        <v>0</v>
      </c>
      <c r="I293" s="22">
        <v>25</v>
      </c>
      <c r="J293" s="22">
        <v>574</v>
      </c>
      <c r="K293" s="22">
        <v>608</v>
      </c>
      <c r="L293" s="22">
        <v>1418</v>
      </c>
      <c r="M293" s="22">
        <v>1420</v>
      </c>
      <c r="N293" s="22">
        <v>230</v>
      </c>
      <c r="O293" s="22">
        <v>1100</v>
      </c>
      <c r="P293" s="27">
        <f t="shared" si="36"/>
        <v>2307</v>
      </c>
      <c r="Q293" s="27">
        <f t="shared" si="37"/>
        <v>17693</v>
      </c>
      <c r="R293" s="15">
        <v>1418</v>
      </c>
      <c r="S293" s="15">
        <v>1420</v>
      </c>
    </row>
    <row r="294" spans="2:19" s="3" customFormat="1" x14ac:dyDescent="0.2">
      <c r="B294" s="2" t="s">
        <v>477</v>
      </c>
      <c r="C294" s="2" t="s">
        <v>67</v>
      </c>
      <c r="D294" s="2" t="s">
        <v>563</v>
      </c>
      <c r="E294" s="2" t="s">
        <v>18</v>
      </c>
      <c r="F294" s="2" t="s">
        <v>19</v>
      </c>
      <c r="G294" s="22">
        <v>22000</v>
      </c>
      <c r="H294" s="36">
        <v>0</v>
      </c>
      <c r="I294" s="22">
        <v>25</v>
      </c>
      <c r="J294" s="22">
        <v>631.4</v>
      </c>
      <c r="K294" s="22">
        <v>668.8</v>
      </c>
      <c r="L294" s="22">
        <v>1559.8</v>
      </c>
      <c r="M294" s="22">
        <v>1562</v>
      </c>
      <c r="N294" s="22">
        <v>253</v>
      </c>
      <c r="O294" s="22">
        <v>100</v>
      </c>
      <c r="P294" s="27">
        <f t="shared" si="36"/>
        <v>1425.1999999999998</v>
      </c>
      <c r="Q294" s="27">
        <f t="shared" si="37"/>
        <v>20574.8</v>
      </c>
      <c r="R294" s="15">
        <v>1559.8</v>
      </c>
      <c r="S294" s="15">
        <v>1562</v>
      </c>
    </row>
    <row r="295" spans="2:19" s="3" customFormat="1" x14ac:dyDescent="0.2">
      <c r="B295" s="10" t="s">
        <v>498</v>
      </c>
      <c r="C295" s="2" t="s">
        <v>67</v>
      </c>
      <c r="D295" s="2" t="s">
        <v>562</v>
      </c>
      <c r="E295" s="2" t="s">
        <v>18</v>
      </c>
      <c r="F295" s="2" t="s">
        <v>19</v>
      </c>
      <c r="G295" s="22">
        <v>27300</v>
      </c>
      <c r="H295" s="36">
        <v>0</v>
      </c>
      <c r="I295" s="22">
        <v>25</v>
      </c>
      <c r="J295" s="22">
        <v>783.51</v>
      </c>
      <c r="K295" s="22">
        <v>829.92</v>
      </c>
      <c r="L295" s="22">
        <v>1935.57</v>
      </c>
      <c r="M295" s="22">
        <v>1938.3</v>
      </c>
      <c r="N295" s="22">
        <v>313.95</v>
      </c>
      <c r="O295" s="22">
        <v>10228.950000000001</v>
      </c>
      <c r="P295" s="27">
        <f t="shared" si="36"/>
        <v>11867.380000000001</v>
      </c>
      <c r="Q295" s="27">
        <f t="shared" si="37"/>
        <v>15432.619999999999</v>
      </c>
      <c r="R295" s="15">
        <v>1935.57</v>
      </c>
      <c r="S295" s="15">
        <v>1938.3</v>
      </c>
    </row>
    <row r="296" spans="2:19" s="3" customFormat="1" x14ac:dyDescent="0.2">
      <c r="B296" s="2" t="s">
        <v>497</v>
      </c>
      <c r="C296" s="2" t="s">
        <v>67</v>
      </c>
      <c r="D296" s="2" t="s">
        <v>563</v>
      </c>
      <c r="E296" s="2" t="s">
        <v>18</v>
      </c>
      <c r="F296" s="2" t="s">
        <v>22</v>
      </c>
      <c r="G296" s="22">
        <v>25000</v>
      </c>
      <c r="H296" s="36">
        <v>0</v>
      </c>
      <c r="I296" s="22">
        <v>25</v>
      </c>
      <c r="J296" s="22">
        <v>717.5</v>
      </c>
      <c r="K296" s="22">
        <v>760</v>
      </c>
      <c r="L296" s="22">
        <v>1772.5</v>
      </c>
      <c r="M296" s="22">
        <v>1775</v>
      </c>
      <c r="N296" s="22">
        <v>287.5</v>
      </c>
      <c r="O296" s="22">
        <v>100</v>
      </c>
      <c r="P296" s="27">
        <f t="shared" si="36"/>
        <v>1602.5</v>
      </c>
      <c r="Q296" s="27">
        <f t="shared" si="37"/>
        <v>23397.5</v>
      </c>
      <c r="R296" s="15">
        <v>1772.5</v>
      </c>
      <c r="S296" s="15">
        <v>1775</v>
      </c>
    </row>
    <row r="297" spans="2:19" s="3" customFormat="1" x14ac:dyDescent="0.2">
      <c r="B297" s="10" t="s">
        <v>146</v>
      </c>
      <c r="C297" s="2" t="s">
        <v>67</v>
      </c>
      <c r="D297" s="2" t="s">
        <v>563</v>
      </c>
      <c r="E297" s="2" t="s">
        <v>18</v>
      </c>
      <c r="F297" s="2" t="s">
        <v>19</v>
      </c>
      <c r="G297" s="22">
        <v>25000</v>
      </c>
      <c r="H297" s="36">
        <v>0</v>
      </c>
      <c r="I297" s="22">
        <v>25</v>
      </c>
      <c r="J297" s="22">
        <v>717.5</v>
      </c>
      <c r="K297" s="22">
        <v>760</v>
      </c>
      <c r="L297" s="22">
        <v>1772.5</v>
      </c>
      <c r="M297" s="22">
        <v>1775</v>
      </c>
      <c r="N297" s="22">
        <v>287.5</v>
      </c>
      <c r="O297" s="22">
        <v>12790.04</v>
      </c>
      <c r="P297" s="27">
        <f t="shared" si="36"/>
        <v>14292.54</v>
      </c>
      <c r="Q297" s="27">
        <f t="shared" si="37"/>
        <v>10707.46</v>
      </c>
      <c r="R297" s="15">
        <v>1610.24</v>
      </c>
      <c r="S297" s="15">
        <v>1612.51</v>
      </c>
    </row>
    <row r="298" spans="2:19" s="3" customFormat="1" x14ac:dyDescent="0.2">
      <c r="B298" s="10" t="s">
        <v>478</v>
      </c>
      <c r="C298" s="2" t="s">
        <v>38</v>
      </c>
      <c r="D298" s="2" t="s">
        <v>39</v>
      </c>
      <c r="E298" s="2" t="s">
        <v>18</v>
      </c>
      <c r="F298" s="2" t="s">
        <v>22</v>
      </c>
      <c r="G298" s="22">
        <v>24331.19</v>
      </c>
      <c r="H298" s="36">
        <v>0</v>
      </c>
      <c r="I298" s="22">
        <v>25</v>
      </c>
      <c r="J298" s="22">
        <v>698.31</v>
      </c>
      <c r="K298" s="22">
        <v>739.67</v>
      </c>
      <c r="L298" s="22">
        <v>1725.08</v>
      </c>
      <c r="M298" s="22">
        <v>1727.51</v>
      </c>
      <c r="N298" s="22">
        <v>279.81</v>
      </c>
      <c r="O298" s="22">
        <v>3124.9</v>
      </c>
      <c r="P298" s="27">
        <f t="shared" si="36"/>
        <v>4587.88</v>
      </c>
      <c r="Q298" s="27">
        <f t="shared" si="37"/>
        <v>19743.309999999998</v>
      </c>
      <c r="R298" s="15">
        <v>1725.08</v>
      </c>
      <c r="S298" s="15">
        <v>1727.51</v>
      </c>
    </row>
    <row r="299" spans="2:19" s="3" customFormat="1" x14ac:dyDescent="0.2">
      <c r="B299" s="8" t="s">
        <v>479</v>
      </c>
      <c r="C299" s="5" t="s">
        <v>38</v>
      </c>
      <c r="D299" s="5" t="s">
        <v>563</v>
      </c>
      <c r="E299" s="2" t="s">
        <v>18</v>
      </c>
      <c r="F299" s="2" t="s">
        <v>22</v>
      </c>
      <c r="G299" s="22">
        <v>19800</v>
      </c>
      <c r="H299" s="36">
        <v>0</v>
      </c>
      <c r="I299" s="22">
        <v>25</v>
      </c>
      <c r="J299" s="22">
        <v>568.26</v>
      </c>
      <c r="K299" s="22">
        <v>601.91999999999996</v>
      </c>
      <c r="L299" s="22">
        <v>1403.82</v>
      </c>
      <c r="M299" s="22">
        <v>1405.8</v>
      </c>
      <c r="N299" s="22">
        <v>227.7</v>
      </c>
      <c r="O299" s="22">
        <v>100</v>
      </c>
      <c r="P299" s="27">
        <f t="shared" si="36"/>
        <v>1295.1799999999998</v>
      </c>
      <c r="Q299" s="27">
        <f t="shared" si="37"/>
        <v>18504.82</v>
      </c>
      <c r="R299" s="15">
        <v>1403.82</v>
      </c>
      <c r="S299" s="15">
        <v>1405.8</v>
      </c>
    </row>
    <row r="300" spans="2:19" s="3" customFormat="1" x14ac:dyDescent="0.2">
      <c r="B300" s="10" t="s">
        <v>480</v>
      </c>
      <c r="C300" s="2" t="s">
        <v>38</v>
      </c>
      <c r="D300" s="2" t="s">
        <v>39</v>
      </c>
      <c r="E300" s="2" t="s">
        <v>18</v>
      </c>
      <c r="F300" s="2" t="s">
        <v>22</v>
      </c>
      <c r="G300" s="22">
        <v>10000</v>
      </c>
      <c r="H300" s="36">
        <v>0</v>
      </c>
      <c r="I300" s="22">
        <v>25</v>
      </c>
      <c r="J300" s="22">
        <v>287</v>
      </c>
      <c r="K300" s="22">
        <v>304</v>
      </c>
      <c r="L300" s="22">
        <v>709</v>
      </c>
      <c r="M300" s="22">
        <v>710</v>
      </c>
      <c r="N300" s="22">
        <v>115</v>
      </c>
      <c r="O300" s="22">
        <v>100</v>
      </c>
      <c r="P300" s="27">
        <f t="shared" si="36"/>
        <v>716</v>
      </c>
      <c r="Q300" s="27">
        <f t="shared" si="37"/>
        <v>9284</v>
      </c>
      <c r="R300" s="15">
        <v>709</v>
      </c>
      <c r="S300" s="15">
        <v>710</v>
      </c>
    </row>
    <row r="301" spans="2:19" s="3" customFormat="1" x14ac:dyDescent="0.2">
      <c r="B301" s="10" t="s">
        <v>495</v>
      </c>
      <c r="C301" s="5" t="s">
        <v>95</v>
      </c>
      <c r="D301" s="2" t="s">
        <v>562</v>
      </c>
      <c r="E301" s="2" t="s">
        <v>18</v>
      </c>
      <c r="F301" s="2" t="s">
        <v>22</v>
      </c>
      <c r="G301" s="22">
        <v>24150</v>
      </c>
      <c r="H301" s="36">
        <v>0</v>
      </c>
      <c r="I301" s="22">
        <v>25</v>
      </c>
      <c r="J301" s="22">
        <v>693.11</v>
      </c>
      <c r="K301" s="22">
        <v>734.16</v>
      </c>
      <c r="L301" s="22">
        <v>1712.24</v>
      </c>
      <c r="M301" s="22">
        <v>1714.65</v>
      </c>
      <c r="N301" s="22">
        <v>277.73</v>
      </c>
      <c r="O301" s="22">
        <v>100</v>
      </c>
      <c r="P301" s="27">
        <f t="shared" si="36"/>
        <v>1552.27</v>
      </c>
      <c r="Q301" s="27">
        <f t="shared" si="37"/>
        <v>22597.73</v>
      </c>
      <c r="R301" s="15">
        <v>1712.24</v>
      </c>
      <c r="S301" s="15">
        <v>1714.65</v>
      </c>
    </row>
    <row r="302" spans="2:19" s="3" customFormat="1" x14ac:dyDescent="0.2">
      <c r="B302" s="10" t="s">
        <v>472</v>
      </c>
      <c r="C302" s="2" t="s">
        <v>95</v>
      </c>
      <c r="D302" s="2" t="s">
        <v>96</v>
      </c>
      <c r="E302" s="2" t="s">
        <v>18</v>
      </c>
      <c r="F302" s="2" t="s">
        <v>22</v>
      </c>
      <c r="G302" s="22">
        <v>34735.550000000003</v>
      </c>
      <c r="H302" s="36">
        <v>0</v>
      </c>
      <c r="I302" s="22">
        <v>25</v>
      </c>
      <c r="J302" s="22">
        <v>996.91</v>
      </c>
      <c r="K302" s="22">
        <v>1055.96</v>
      </c>
      <c r="L302" s="22">
        <v>2462.75</v>
      </c>
      <c r="M302" s="22">
        <v>2466.2199999999998</v>
      </c>
      <c r="N302" s="22">
        <v>399.46</v>
      </c>
      <c r="O302" s="22">
        <v>100</v>
      </c>
      <c r="P302" s="27">
        <f t="shared" si="36"/>
        <v>2177.87</v>
      </c>
      <c r="Q302" s="27">
        <f t="shared" si="37"/>
        <v>32557.680000000004</v>
      </c>
      <c r="R302" s="15">
        <v>2462.75</v>
      </c>
      <c r="S302" s="15">
        <v>2466.2199999999998</v>
      </c>
    </row>
    <row r="303" spans="2:19" s="3" customFormat="1" x14ac:dyDescent="0.2">
      <c r="B303" s="2" t="s">
        <v>493</v>
      </c>
      <c r="C303" s="2" t="s">
        <v>95</v>
      </c>
      <c r="D303" s="2" t="s">
        <v>277</v>
      </c>
      <c r="E303" s="2" t="s">
        <v>18</v>
      </c>
      <c r="F303" s="2" t="s">
        <v>22</v>
      </c>
      <c r="G303" s="22">
        <v>10000</v>
      </c>
      <c r="H303" s="36">
        <v>0</v>
      </c>
      <c r="I303" s="22">
        <v>25</v>
      </c>
      <c r="J303" s="22">
        <v>287</v>
      </c>
      <c r="K303" s="22">
        <v>304</v>
      </c>
      <c r="L303" s="22">
        <v>709</v>
      </c>
      <c r="M303" s="22">
        <v>710</v>
      </c>
      <c r="N303" s="22">
        <v>115</v>
      </c>
      <c r="O303" s="22">
        <v>100</v>
      </c>
      <c r="P303" s="27">
        <f t="shared" si="36"/>
        <v>716</v>
      </c>
      <c r="Q303" s="27">
        <f t="shared" si="37"/>
        <v>9284</v>
      </c>
      <c r="R303" s="15">
        <v>709</v>
      </c>
      <c r="S303" s="15">
        <v>710</v>
      </c>
    </row>
    <row r="304" spans="2:19" s="3" customFormat="1" x14ac:dyDescent="0.2">
      <c r="B304" s="2" t="s">
        <v>243</v>
      </c>
      <c r="C304" s="2" t="s">
        <v>95</v>
      </c>
      <c r="D304" s="2" t="s">
        <v>277</v>
      </c>
      <c r="E304" s="2" t="s">
        <v>18</v>
      </c>
      <c r="F304" s="2" t="s">
        <v>19</v>
      </c>
      <c r="G304" s="22">
        <v>12000</v>
      </c>
      <c r="H304" s="36">
        <v>0</v>
      </c>
      <c r="I304" s="22">
        <v>25</v>
      </c>
      <c r="J304" s="22">
        <v>344.4</v>
      </c>
      <c r="K304" s="22">
        <v>364.8</v>
      </c>
      <c r="L304" s="22">
        <v>850.8</v>
      </c>
      <c r="M304" s="22">
        <v>852</v>
      </c>
      <c r="N304" s="22">
        <v>138</v>
      </c>
      <c r="O304" s="22">
        <v>100</v>
      </c>
      <c r="P304" s="27">
        <f t="shared" si="36"/>
        <v>834.2</v>
      </c>
      <c r="Q304" s="27">
        <f t="shared" si="37"/>
        <v>11165.8</v>
      </c>
      <c r="R304" s="15">
        <v>850.8</v>
      </c>
      <c r="S304" s="15">
        <v>852</v>
      </c>
    </row>
    <row r="305" spans="2:19" s="3" customFormat="1" x14ac:dyDescent="0.2">
      <c r="B305" s="2" t="s">
        <v>263</v>
      </c>
      <c r="C305" s="2" t="s">
        <v>95</v>
      </c>
      <c r="D305" s="2" t="s">
        <v>277</v>
      </c>
      <c r="E305" s="2" t="s">
        <v>18</v>
      </c>
      <c r="F305" s="2" t="s">
        <v>19</v>
      </c>
      <c r="G305" s="22">
        <v>10000</v>
      </c>
      <c r="H305" s="36">
        <v>0</v>
      </c>
      <c r="I305" s="22">
        <v>25</v>
      </c>
      <c r="J305" s="22">
        <v>287</v>
      </c>
      <c r="K305" s="22">
        <v>304</v>
      </c>
      <c r="L305" s="22">
        <v>709</v>
      </c>
      <c r="M305" s="22">
        <v>710</v>
      </c>
      <c r="N305" s="22">
        <v>115</v>
      </c>
      <c r="O305" s="36">
        <v>0</v>
      </c>
      <c r="P305" s="27">
        <f t="shared" si="36"/>
        <v>616</v>
      </c>
      <c r="Q305" s="27">
        <f t="shared" si="37"/>
        <v>9384</v>
      </c>
      <c r="R305" s="15">
        <v>709</v>
      </c>
      <c r="S305" s="15">
        <v>710</v>
      </c>
    </row>
    <row r="306" spans="2:19" s="3" customFormat="1" x14ac:dyDescent="0.2">
      <c r="B306" s="2" t="s">
        <v>496</v>
      </c>
      <c r="C306" s="2" t="s">
        <v>281</v>
      </c>
      <c r="D306" s="2" t="s">
        <v>554</v>
      </c>
      <c r="E306" s="2" t="s">
        <v>18</v>
      </c>
      <c r="F306" s="2" t="s">
        <v>22</v>
      </c>
      <c r="G306" s="22">
        <v>40000</v>
      </c>
      <c r="H306" s="22">
        <v>215.78</v>
      </c>
      <c r="I306" s="22">
        <v>25</v>
      </c>
      <c r="J306" s="22">
        <v>1148</v>
      </c>
      <c r="K306" s="22">
        <v>1216</v>
      </c>
      <c r="L306" s="22">
        <v>2836</v>
      </c>
      <c r="M306" s="22">
        <v>2840</v>
      </c>
      <c r="N306" s="22">
        <v>460</v>
      </c>
      <c r="O306" s="22">
        <v>1612.45</v>
      </c>
      <c r="P306" s="27">
        <f t="shared" si="36"/>
        <v>4217.2299999999996</v>
      </c>
      <c r="Q306" s="27">
        <f t="shared" si="37"/>
        <v>35782.770000000004</v>
      </c>
      <c r="R306" s="15">
        <v>2836</v>
      </c>
      <c r="S306" s="15">
        <v>2840</v>
      </c>
    </row>
    <row r="307" spans="2:19" s="3" customFormat="1" ht="13.5" customHeight="1" x14ac:dyDescent="0.2">
      <c r="B307" s="10" t="s">
        <v>461</v>
      </c>
      <c r="C307" s="2" t="s">
        <v>87</v>
      </c>
      <c r="D307" s="2" t="s">
        <v>563</v>
      </c>
      <c r="E307" s="2" t="s">
        <v>18</v>
      </c>
      <c r="F307" s="2" t="s">
        <v>22</v>
      </c>
      <c r="G307" s="22">
        <v>18022.03</v>
      </c>
      <c r="H307" s="36">
        <v>0</v>
      </c>
      <c r="I307" s="22">
        <v>25</v>
      </c>
      <c r="J307" s="22">
        <v>517.23</v>
      </c>
      <c r="K307" s="22">
        <v>547.87</v>
      </c>
      <c r="L307" s="22">
        <v>1277.76</v>
      </c>
      <c r="M307" s="22">
        <v>1279.56</v>
      </c>
      <c r="N307" s="22">
        <v>207.25</v>
      </c>
      <c r="O307" s="22">
        <v>100</v>
      </c>
      <c r="P307" s="27">
        <f t="shared" si="36"/>
        <v>1190.0999999999999</v>
      </c>
      <c r="Q307" s="27">
        <f t="shared" si="37"/>
        <v>16831.93</v>
      </c>
      <c r="R307" s="15">
        <v>1277.76</v>
      </c>
      <c r="S307" s="15">
        <v>1279.56</v>
      </c>
    </row>
    <row r="308" spans="2:19" s="3" customFormat="1" x14ac:dyDescent="0.2">
      <c r="B308" s="2" t="s">
        <v>257</v>
      </c>
      <c r="C308" s="2" t="s">
        <v>87</v>
      </c>
      <c r="D308" s="2" t="s">
        <v>199</v>
      </c>
      <c r="E308" s="2" t="s">
        <v>18</v>
      </c>
      <c r="F308" s="2" t="s">
        <v>19</v>
      </c>
      <c r="G308" s="22">
        <v>10000</v>
      </c>
      <c r="H308" s="36">
        <v>0</v>
      </c>
      <c r="I308" s="22">
        <v>25</v>
      </c>
      <c r="J308" s="22">
        <v>287</v>
      </c>
      <c r="K308" s="22">
        <v>304</v>
      </c>
      <c r="L308" s="22">
        <v>709</v>
      </c>
      <c r="M308" s="22">
        <v>710</v>
      </c>
      <c r="N308" s="22">
        <v>115</v>
      </c>
      <c r="O308" s="36">
        <v>0</v>
      </c>
      <c r="P308" s="27">
        <f t="shared" si="36"/>
        <v>616</v>
      </c>
      <c r="Q308" s="27">
        <f t="shared" si="37"/>
        <v>9384</v>
      </c>
      <c r="R308" s="15">
        <v>709</v>
      </c>
      <c r="S308" s="15">
        <v>710</v>
      </c>
    </row>
    <row r="309" spans="2:19" s="3" customFormat="1" x14ac:dyDescent="0.2">
      <c r="B309" s="11" t="s">
        <v>279</v>
      </c>
      <c r="C309" s="8" t="s">
        <v>281</v>
      </c>
      <c r="D309" s="5" t="s">
        <v>199</v>
      </c>
      <c r="E309" s="5" t="s">
        <v>18</v>
      </c>
      <c r="F309" s="2" t="s">
        <v>19</v>
      </c>
      <c r="G309" s="27">
        <v>12100</v>
      </c>
      <c r="H309" s="36">
        <v>0</v>
      </c>
      <c r="I309" s="22">
        <v>25</v>
      </c>
      <c r="J309" s="27">
        <v>347.27</v>
      </c>
      <c r="K309" s="27">
        <v>367.84</v>
      </c>
      <c r="L309" s="27">
        <v>857.89</v>
      </c>
      <c r="M309" s="27">
        <v>859.1</v>
      </c>
      <c r="N309" s="27">
        <v>139.15</v>
      </c>
      <c r="O309" s="36">
        <v>0</v>
      </c>
      <c r="P309" s="27">
        <f t="shared" si="36"/>
        <v>740.1099999999999</v>
      </c>
      <c r="Q309" s="27">
        <f t="shared" si="37"/>
        <v>11359.89</v>
      </c>
      <c r="R309" s="14">
        <v>857.89</v>
      </c>
      <c r="S309" s="14">
        <v>859.1</v>
      </c>
    </row>
    <row r="310" spans="2:19" s="3" customFormat="1" ht="13.5" customHeight="1" x14ac:dyDescent="0.2">
      <c r="B310" s="12"/>
      <c r="C310" s="9"/>
      <c r="F310" s="4"/>
      <c r="G310" s="31"/>
      <c r="H310" s="29"/>
      <c r="I310" s="29"/>
      <c r="J310" s="30"/>
      <c r="K310" s="30"/>
      <c r="L310" s="30"/>
      <c r="M310" s="30"/>
      <c r="N310" s="30"/>
      <c r="O310" s="29"/>
      <c r="P310" s="27"/>
      <c r="Q310" s="27"/>
      <c r="R310" s="19"/>
      <c r="S310" s="19"/>
    </row>
    <row r="311" spans="2:19" s="3" customFormat="1" ht="13.5" customHeight="1" x14ac:dyDescent="0.2">
      <c r="B311" s="11" t="s">
        <v>492</v>
      </c>
      <c r="C311" s="2" t="s">
        <v>282</v>
      </c>
      <c r="D311" s="5" t="s">
        <v>553</v>
      </c>
      <c r="E311" s="2" t="s">
        <v>18</v>
      </c>
      <c r="F311" s="2" t="s">
        <v>19</v>
      </c>
      <c r="G311" s="27">
        <v>51282.400000000001</v>
      </c>
      <c r="H311" s="27">
        <v>1808.12</v>
      </c>
      <c r="I311" s="22">
        <v>25</v>
      </c>
      <c r="J311" s="27">
        <v>1471.8</v>
      </c>
      <c r="K311" s="27">
        <v>1558.98</v>
      </c>
      <c r="L311" s="27">
        <v>3635.92</v>
      </c>
      <c r="M311" s="27">
        <v>3641.05</v>
      </c>
      <c r="N311" s="27">
        <v>589.75</v>
      </c>
      <c r="O311" s="27">
        <v>2612.4499999999998</v>
      </c>
      <c r="P311" s="27">
        <f t="shared" si="36"/>
        <v>7476.3499999999995</v>
      </c>
      <c r="Q311" s="27">
        <f t="shared" si="37"/>
        <v>43806.05</v>
      </c>
      <c r="R311" s="14">
        <v>3635.92</v>
      </c>
      <c r="S311" s="14">
        <v>3641.05</v>
      </c>
    </row>
    <row r="312" spans="2:19" s="3" customFormat="1" x14ac:dyDescent="0.2">
      <c r="B312" s="2" t="s">
        <v>294</v>
      </c>
      <c r="C312" s="2" t="s">
        <v>282</v>
      </c>
      <c r="D312" s="2" t="s">
        <v>297</v>
      </c>
      <c r="E312" s="2" t="s">
        <v>18</v>
      </c>
      <c r="F312" s="2" t="s">
        <v>19</v>
      </c>
      <c r="G312" s="22">
        <v>22000</v>
      </c>
      <c r="H312" s="36">
        <v>0</v>
      </c>
      <c r="I312" s="22">
        <v>25</v>
      </c>
      <c r="J312" s="22">
        <v>631.4</v>
      </c>
      <c r="K312" s="22">
        <v>668.8</v>
      </c>
      <c r="L312" s="22">
        <v>1559.8</v>
      </c>
      <c r="M312" s="22">
        <v>1562</v>
      </c>
      <c r="N312" s="22">
        <v>253</v>
      </c>
      <c r="O312" s="22">
        <v>4400</v>
      </c>
      <c r="P312" s="27">
        <f>H312+I312+J312+K312+O312</f>
        <v>5725.2</v>
      </c>
      <c r="Q312" s="27">
        <f>G312-P312</f>
        <v>16274.8</v>
      </c>
      <c r="R312" s="15">
        <v>1559.8</v>
      </c>
      <c r="S312" s="15">
        <v>1562</v>
      </c>
    </row>
    <row r="313" spans="2:19" s="3" customFormat="1" x14ac:dyDescent="0.2">
      <c r="B313" s="10" t="s">
        <v>559</v>
      </c>
      <c r="C313" s="2" t="s">
        <v>290</v>
      </c>
      <c r="D313" s="2" t="s">
        <v>144</v>
      </c>
      <c r="E313" s="2" t="s">
        <v>18</v>
      </c>
      <c r="F313" s="2" t="s">
        <v>19</v>
      </c>
      <c r="G313" s="22">
        <v>31500</v>
      </c>
      <c r="H313" s="36">
        <v>0</v>
      </c>
      <c r="I313" s="22">
        <v>25</v>
      </c>
      <c r="J313" s="22">
        <v>904.05</v>
      </c>
      <c r="K313" s="22">
        <v>957.6</v>
      </c>
      <c r="L313" s="22">
        <v>2233.35</v>
      </c>
      <c r="M313" s="22">
        <v>2236.5</v>
      </c>
      <c r="N313" s="22">
        <v>362.25</v>
      </c>
      <c r="O313" s="22">
        <v>9583.85</v>
      </c>
      <c r="P313" s="27">
        <f t="shared" si="36"/>
        <v>11470.5</v>
      </c>
      <c r="Q313" s="27">
        <f t="shared" si="37"/>
        <v>20029.5</v>
      </c>
      <c r="R313" s="15">
        <v>2233.35</v>
      </c>
      <c r="S313" s="15">
        <v>2236.5</v>
      </c>
    </row>
    <row r="314" spans="2:19" s="3" customFormat="1" x14ac:dyDescent="0.2">
      <c r="B314" s="10" t="s">
        <v>97</v>
      </c>
      <c r="C314" s="2" t="s">
        <v>290</v>
      </c>
      <c r="D314" s="2" t="s">
        <v>563</v>
      </c>
      <c r="E314" s="2" t="s">
        <v>18</v>
      </c>
      <c r="F314" s="2" t="s">
        <v>19</v>
      </c>
      <c r="G314" s="22">
        <v>26250</v>
      </c>
      <c r="H314" s="36">
        <v>0</v>
      </c>
      <c r="I314" s="22">
        <v>25</v>
      </c>
      <c r="J314" s="22">
        <v>753.38</v>
      </c>
      <c r="K314" s="22">
        <v>798</v>
      </c>
      <c r="L314" s="22">
        <v>1861.13</v>
      </c>
      <c r="M314" s="22">
        <v>1863.75</v>
      </c>
      <c r="N314" s="22">
        <v>301.88</v>
      </c>
      <c r="O314" s="22">
        <v>11890.12</v>
      </c>
      <c r="P314" s="27">
        <f t="shared" si="36"/>
        <v>13466.5</v>
      </c>
      <c r="Q314" s="27">
        <f t="shared" si="37"/>
        <v>12783.5</v>
      </c>
      <c r="R314" s="15">
        <v>1861.13</v>
      </c>
      <c r="S314" s="15">
        <v>1863.75</v>
      </c>
    </row>
    <row r="315" spans="2:19" s="3" customFormat="1" x14ac:dyDescent="0.2">
      <c r="B315" s="2" t="s">
        <v>540</v>
      </c>
      <c r="C315" s="2" t="s">
        <v>290</v>
      </c>
      <c r="D315" s="2" t="s">
        <v>562</v>
      </c>
      <c r="E315" s="2" t="s">
        <v>18</v>
      </c>
      <c r="F315" s="2" t="s">
        <v>19</v>
      </c>
      <c r="G315" s="22">
        <v>22000</v>
      </c>
      <c r="H315" s="36">
        <v>0</v>
      </c>
      <c r="I315" s="22">
        <v>25</v>
      </c>
      <c r="J315" s="22">
        <v>631.4</v>
      </c>
      <c r="K315" s="22">
        <v>668.8</v>
      </c>
      <c r="L315" s="22">
        <v>1559.8</v>
      </c>
      <c r="M315" s="22">
        <v>1562</v>
      </c>
      <c r="N315" s="22">
        <v>253</v>
      </c>
      <c r="O315" s="22">
        <v>4124.8999999999996</v>
      </c>
      <c r="P315" s="27">
        <f t="shared" si="36"/>
        <v>5450.0999999999995</v>
      </c>
      <c r="Q315" s="27">
        <f t="shared" si="37"/>
        <v>16549.900000000001</v>
      </c>
      <c r="R315" s="15">
        <v>1559.8</v>
      </c>
      <c r="S315" s="15">
        <v>1562</v>
      </c>
    </row>
    <row r="316" spans="2:19" s="3" customFormat="1" x14ac:dyDescent="0.2">
      <c r="B316" s="2" t="s">
        <v>347</v>
      </c>
      <c r="C316" s="2" t="s">
        <v>290</v>
      </c>
      <c r="D316" s="2" t="s">
        <v>562</v>
      </c>
      <c r="E316" s="2" t="s">
        <v>18</v>
      </c>
      <c r="F316" s="2" t="s">
        <v>22</v>
      </c>
      <c r="G316" s="22">
        <v>22000</v>
      </c>
      <c r="H316" s="36">
        <v>0</v>
      </c>
      <c r="I316" s="22">
        <v>25</v>
      </c>
      <c r="J316" s="22">
        <v>631.4</v>
      </c>
      <c r="K316" s="22">
        <v>668.8</v>
      </c>
      <c r="L316" s="22">
        <v>1559.8</v>
      </c>
      <c r="M316" s="22">
        <v>1562</v>
      </c>
      <c r="N316" s="22">
        <v>253</v>
      </c>
      <c r="O316" s="22">
        <v>9604.86</v>
      </c>
      <c r="P316" s="27">
        <f t="shared" si="36"/>
        <v>10930.060000000001</v>
      </c>
      <c r="Q316" s="27">
        <f t="shared" si="37"/>
        <v>11069.939999999999</v>
      </c>
      <c r="R316" s="15">
        <v>1559.8</v>
      </c>
      <c r="S316" s="15">
        <v>1562</v>
      </c>
    </row>
    <row r="317" spans="2:19" s="3" customFormat="1" x14ac:dyDescent="0.2">
      <c r="B317" s="10" t="s">
        <v>80</v>
      </c>
      <c r="C317" s="5" t="s">
        <v>286</v>
      </c>
      <c r="D317" s="2" t="s">
        <v>552</v>
      </c>
      <c r="E317" s="2" t="s">
        <v>18</v>
      </c>
      <c r="F317" s="2" t="s">
        <v>22</v>
      </c>
      <c r="G317" s="22">
        <v>42000</v>
      </c>
      <c r="H317" s="22">
        <v>724.92</v>
      </c>
      <c r="I317" s="22">
        <v>25</v>
      </c>
      <c r="J317" s="22">
        <v>1205.4000000000001</v>
      </c>
      <c r="K317" s="22">
        <v>1276.8</v>
      </c>
      <c r="L317" s="22">
        <v>2977.8</v>
      </c>
      <c r="M317" s="22">
        <v>2982</v>
      </c>
      <c r="N317" s="22">
        <v>483</v>
      </c>
      <c r="O317" s="22">
        <v>5592.41</v>
      </c>
      <c r="P317" s="27">
        <v>8824.5300000000007</v>
      </c>
      <c r="Q317" s="27">
        <f t="shared" si="37"/>
        <v>33175.47</v>
      </c>
      <c r="R317" s="15">
        <v>2977.8</v>
      </c>
      <c r="S317" s="15">
        <v>2982</v>
      </c>
    </row>
    <row r="318" spans="2:19" s="3" customFormat="1" x14ac:dyDescent="0.2">
      <c r="B318" s="10" t="s">
        <v>353</v>
      </c>
      <c r="C318" s="5" t="s">
        <v>286</v>
      </c>
      <c r="D318" s="2" t="s">
        <v>562</v>
      </c>
      <c r="E318" s="2" t="s">
        <v>18</v>
      </c>
      <c r="F318" s="2" t="s">
        <v>22</v>
      </c>
      <c r="G318" s="22">
        <v>22000</v>
      </c>
      <c r="H318" s="36">
        <v>0</v>
      </c>
      <c r="I318" s="22">
        <v>25</v>
      </c>
      <c r="J318" s="22">
        <v>631.4</v>
      </c>
      <c r="K318" s="22">
        <v>668.8</v>
      </c>
      <c r="L318" s="22">
        <v>1559.8</v>
      </c>
      <c r="M318" s="22">
        <v>1562</v>
      </c>
      <c r="N318" s="22">
        <v>253</v>
      </c>
      <c r="O318" s="22">
        <v>1612.45</v>
      </c>
      <c r="P318" s="27">
        <f t="shared" si="36"/>
        <v>2937.6499999999996</v>
      </c>
      <c r="Q318" s="27">
        <f t="shared" si="37"/>
        <v>19062.349999999999</v>
      </c>
      <c r="R318" s="15">
        <v>1559.8</v>
      </c>
      <c r="S318" s="15">
        <v>1562</v>
      </c>
    </row>
    <row r="319" spans="2:19" s="3" customFormat="1" x14ac:dyDescent="0.2">
      <c r="B319" s="2" t="s">
        <v>303</v>
      </c>
      <c r="C319" s="5" t="s">
        <v>286</v>
      </c>
      <c r="D319" s="2" t="s">
        <v>562</v>
      </c>
      <c r="E319" s="2" t="s">
        <v>18</v>
      </c>
      <c r="F319" s="2" t="s">
        <v>22</v>
      </c>
      <c r="G319" s="22">
        <v>23100</v>
      </c>
      <c r="H319" s="36">
        <v>0</v>
      </c>
      <c r="I319" s="22">
        <v>25</v>
      </c>
      <c r="J319" s="22">
        <v>662.97</v>
      </c>
      <c r="K319" s="22">
        <v>702.24</v>
      </c>
      <c r="L319" s="22">
        <v>1637.79</v>
      </c>
      <c r="M319" s="22">
        <v>1640.1</v>
      </c>
      <c r="N319" s="22">
        <v>265.64999999999998</v>
      </c>
      <c r="O319" s="22">
        <v>100</v>
      </c>
      <c r="P319" s="27">
        <f t="shared" si="36"/>
        <v>1490.21</v>
      </c>
      <c r="Q319" s="27">
        <f t="shared" si="37"/>
        <v>21609.79</v>
      </c>
      <c r="R319" s="15">
        <v>1637.79</v>
      </c>
      <c r="S319" s="15">
        <v>1640.1</v>
      </c>
    </row>
    <row r="320" spans="2:19" s="3" customFormat="1" x14ac:dyDescent="0.2">
      <c r="B320" s="2" t="s">
        <v>193</v>
      </c>
      <c r="C320" s="5" t="s">
        <v>286</v>
      </c>
      <c r="D320" s="2" t="s">
        <v>562</v>
      </c>
      <c r="E320" s="2" t="s">
        <v>18</v>
      </c>
      <c r="F320" s="2" t="s">
        <v>19</v>
      </c>
      <c r="G320" s="22">
        <v>24150</v>
      </c>
      <c r="H320" s="36">
        <v>0</v>
      </c>
      <c r="I320" s="22">
        <v>25</v>
      </c>
      <c r="J320" s="22">
        <v>693.11</v>
      </c>
      <c r="K320" s="22">
        <v>734.16</v>
      </c>
      <c r="L320" s="22">
        <v>1712.24</v>
      </c>
      <c r="M320" s="22">
        <v>1714.65</v>
      </c>
      <c r="N320" s="22">
        <v>277.73</v>
      </c>
      <c r="O320" s="22">
        <v>100</v>
      </c>
      <c r="P320" s="27">
        <f t="shared" si="36"/>
        <v>1552.27</v>
      </c>
      <c r="Q320" s="27">
        <f t="shared" si="37"/>
        <v>22597.73</v>
      </c>
      <c r="R320" s="15">
        <v>1712.24</v>
      </c>
      <c r="S320" s="15">
        <v>1714.65</v>
      </c>
    </row>
    <row r="321" spans="2:19" s="3" customFormat="1" x14ac:dyDescent="0.2">
      <c r="B321" s="10" t="s">
        <v>167</v>
      </c>
      <c r="C321" s="5" t="s">
        <v>286</v>
      </c>
      <c r="D321" s="2" t="s">
        <v>562</v>
      </c>
      <c r="E321" s="2" t="s">
        <v>18</v>
      </c>
      <c r="F321" s="2" t="s">
        <v>19</v>
      </c>
      <c r="G321" s="22">
        <v>28350</v>
      </c>
      <c r="H321" s="36">
        <v>0</v>
      </c>
      <c r="I321" s="22">
        <v>25</v>
      </c>
      <c r="J321" s="22">
        <v>813.65</v>
      </c>
      <c r="K321" s="22">
        <v>861.84</v>
      </c>
      <c r="L321" s="22">
        <v>2010.02</v>
      </c>
      <c r="M321" s="22">
        <v>2012.85</v>
      </c>
      <c r="N321" s="22">
        <v>326.02999999999997</v>
      </c>
      <c r="O321" s="22">
        <v>100</v>
      </c>
      <c r="P321" s="27">
        <f t="shared" si="36"/>
        <v>1800.49</v>
      </c>
      <c r="Q321" s="27">
        <f t="shared" si="37"/>
        <v>26549.51</v>
      </c>
      <c r="R321" s="15">
        <v>2010.02</v>
      </c>
      <c r="S321" s="15">
        <v>2012.85</v>
      </c>
    </row>
    <row r="322" spans="2:19" s="3" customFormat="1" x14ac:dyDescent="0.2">
      <c r="B322" s="10" t="s">
        <v>487</v>
      </c>
      <c r="C322" s="5" t="s">
        <v>286</v>
      </c>
      <c r="D322" s="2" t="s">
        <v>562</v>
      </c>
      <c r="E322" s="2" t="s">
        <v>18</v>
      </c>
      <c r="F322" s="2" t="s">
        <v>22</v>
      </c>
      <c r="G322" s="22">
        <v>34000</v>
      </c>
      <c r="H322" s="36">
        <v>0</v>
      </c>
      <c r="I322" s="22">
        <v>25</v>
      </c>
      <c r="J322" s="22">
        <v>975.8</v>
      </c>
      <c r="K322" s="22">
        <v>1033.5999999999999</v>
      </c>
      <c r="L322" s="22">
        <v>2410.6</v>
      </c>
      <c r="M322" s="22">
        <v>2414</v>
      </c>
      <c r="N322" s="22">
        <v>391</v>
      </c>
      <c r="O322" s="22">
        <v>5887.11</v>
      </c>
      <c r="P322" s="27">
        <f t="shared" si="36"/>
        <v>7921.5099999999993</v>
      </c>
      <c r="Q322" s="27">
        <f t="shared" si="37"/>
        <v>26078.49</v>
      </c>
      <c r="R322" s="15">
        <v>2410.6</v>
      </c>
      <c r="S322" s="15">
        <v>2414</v>
      </c>
    </row>
    <row r="323" spans="2:19" s="3" customFormat="1" x14ac:dyDescent="0.2">
      <c r="B323" s="11" t="s">
        <v>354</v>
      </c>
      <c r="C323" s="5" t="s">
        <v>286</v>
      </c>
      <c r="D323" s="2" t="s">
        <v>563</v>
      </c>
      <c r="E323" s="2" t="s">
        <v>18</v>
      </c>
      <c r="F323" s="2" t="s">
        <v>19</v>
      </c>
      <c r="G323" s="22">
        <v>24218.15</v>
      </c>
      <c r="H323" s="36">
        <v>0</v>
      </c>
      <c r="I323" s="22">
        <v>25</v>
      </c>
      <c r="J323" s="22">
        <v>695.06</v>
      </c>
      <c r="K323" s="27">
        <v>736.23</v>
      </c>
      <c r="L323" s="22">
        <v>1717.07</v>
      </c>
      <c r="M323" s="22">
        <v>1719.49</v>
      </c>
      <c r="N323" s="22">
        <v>278.51</v>
      </c>
      <c r="O323" s="22">
        <v>11632.03</v>
      </c>
      <c r="P323" s="27">
        <f t="shared" si="36"/>
        <v>13088.32</v>
      </c>
      <c r="Q323" s="27">
        <f t="shared" si="37"/>
        <v>11129.830000000002</v>
      </c>
      <c r="R323" s="15">
        <v>1717.07</v>
      </c>
      <c r="S323" s="15">
        <v>1719.49</v>
      </c>
    </row>
    <row r="324" spans="2:19" s="3" customFormat="1" x14ac:dyDescent="0.2">
      <c r="B324" s="2" t="s">
        <v>355</v>
      </c>
      <c r="C324" s="5" t="s">
        <v>286</v>
      </c>
      <c r="D324" s="2" t="s">
        <v>562</v>
      </c>
      <c r="E324" s="2" t="s">
        <v>18</v>
      </c>
      <c r="F324" s="2" t="s">
        <v>19</v>
      </c>
      <c r="G324" s="22">
        <v>22000</v>
      </c>
      <c r="H324" s="36">
        <v>0</v>
      </c>
      <c r="I324" s="22">
        <v>25</v>
      </c>
      <c r="J324" s="22">
        <v>631.4</v>
      </c>
      <c r="K324" s="22">
        <v>668.8</v>
      </c>
      <c r="L324" s="22">
        <v>1559.8</v>
      </c>
      <c r="M324" s="22">
        <v>1562</v>
      </c>
      <c r="N324" s="22">
        <v>253</v>
      </c>
      <c r="O324" s="22">
        <v>100</v>
      </c>
      <c r="P324" s="27">
        <f t="shared" si="36"/>
        <v>1425.1999999999998</v>
      </c>
      <c r="Q324" s="27">
        <f t="shared" si="37"/>
        <v>20574.8</v>
      </c>
      <c r="R324" s="15">
        <v>1559.8</v>
      </c>
      <c r="S324" s="15">
        <v>1562</v>
      </c>
    </row>
    <row r="325" spans="2:19" s="3" customFormat="1" x14ac:dyDescent="0.2">
      <c r="B325" s="10" t="s">
        <v>349</v>
      </c>
      <c r="C325" s="5" t="s">
        <v>286</v>
      </c>
      <c r="D325" s="2" t="s">
        <v>562</v>
      </c>
      <c r="E325" s="2" t="s">
        <v>18</v>
      </c>
      <c r="F325" s="2" t="s">
        <v>19</v>
      </c>
      <c r="G325" s="22">
        <v>27000</v>
      </c>
      <c r="H325" s="36">
        <v>0</v>
      </c>
      <c r="I325" s="22">
        <v>25</v>
      </c>
      <c r="J325" s="22">
        <v>774.9</v>
      </c>
      <c r="K325" s="22">
        <v>820.8</v>
      </c>
      <c r="L325" s="22">
        <v>1914.3</v>
      </c>
      <c r="M325" s="22">
        <v>1917</v>
      </c>
      <c r="N325" s="22">
        <v>310.5</v>
      </c>
      <c r="O325" s="22">
        <v>11044.07</v>
      </c>
      <c r="P325" s="27">
        <f t="shared" si="36"/>
        <v>12664.77</v>
      </c>
      <c r="Q325" s="27">
        <f t="shared" si="37"/>
        <v>14335.23</v>
      </c>
      <c r="R325" s="15">
        <v>1914.3</v>
      </c>
      <c r="S325" s="15">
        <v>1917</v>
      </c>
    </row>
    <row r="326" spans="2:19" s="3" customFormat="1" x14ac:dyDescent="0.2">
      <c r="B326" s="10" t="s">
        <v>102</v>
      </c>
      <c r="C326" s="2" t="s">
        <v>285</v>
      </c>
      <c r="D326" s="2" t="s">
        <v>558</v>
      </c>
      <c r="E326" s="2" t="s">
        <v>18</v>
      </c>
      <c r="F326" s="2" t="s">
        <v>22</v>
      </c>
      <c r="G326" s="22">
        <v>55000</v>
      </c>
      <c r="H326" s="22">
        <v>2559.6799999999998</v>
      </c>
      <c r="I326" s="22">
        <v>25</v>
      </c>
      <c r="J326" s="22">
        <v>1578.5</v>
      </c>
      <c r="K326" s="22">
        <v>1672</v>
      </c>
      <c r="L326" s="22">
        <v>3899.5</v>
      </c>
      <c r="M326" s="22">
        <v>3905</v>
      </c>
      <c r="N326" s="22">
        <v>632.5</v>
      </c>
      <c r="O326" s="22">
        <v>8355.8799999999992</v>
      </c>
      <c r="P326" s="27">
        <f t="shared" si="36"/>
        <v>14191.06</v>
      </c>
      <c r="Q326" s="27">
        <f t="shared" si="37"/>
        <v>40808.94</v>
      </c>
      <c r="R326" s="15">
        <v>3899.5</v>
      </c>
      <c r="S326" s="15">
        <v>3905</v>
      </c>
    </row>
    <row r="327" spans="2:19" s="3" customFormat="1" x14ac:dyDescent="0.2">
      <c r="B327" s="10" t="s">
        <v>143</v>
      </c>
      <c r="C327" s="2" t="s">
        <v>285</v>
      </c>
      <c r="D327" s="2" t="s">
        <v>562</v>
      </c>
      <c r="E327" s="2" t="s">
        <v>18</v>
      </c>
      <c r="F327" s="2" t="s">
        <v>19</v>
      </c>
      <c r="G327" s="22">
        <v>26250</v>
      </c>
      <c r="H327" s="36">
        <v>0</v>
      </c>
      <c r="I327" s="22">
        <v>25</v>
      </c>
      <c r="J327" s="22">
        <v>753.38</v>
      </c>
      <c r="K327" s="22">
        <v>798</v>
      </c>
      <c r="L327" s="22">
        <v>1861.13</v>
      </c>
      <c r="M327" s="22">
        <v>1863.75</v>
      </c>
      <c r="N327" s="22">
        <v>301.88</v>
      </c>
      <c r="O327" s="22">
        <v>100</v>
      </c>
      <c r="P327" s="27">
        <f t="shared" si="36"/>
        <v>1676.38</v>
      </c>
      <c r="Q327" s="27">
        <f t="shared" si="37"/>
        <v>24573.62</v>
      </c>
      <c r="R327" s="15">
        <v>1861.13</v>
      </c>
      <c r="S327" s="15">
        <v>1863.75</v>
      </c>
    </row>
    <row r="328" spans="2:19" s="3" customFormat="1" x14ac:dyDescent="0.2">
      <c r="B328" s="10" t="s">
        <v>145</v>
      </c>
      <c r="C328" s="2" t="s">
        <v>285</v>
      </c>
      <c r="D328" s="2" t="s">
        <v>562</v>
      </c>
      <c r="E328" s="2" t="s">
        <v>18</v>
      </c>
      <c r="F328" s="2" t="s">
        <v>22</v>
      </c>
      <c r="G328" s="22">
        <v>28350</v>
      </c>
      <c r="H328" s="36">
        <v>0</v>
      </c>
      <c r="I328" s="22">
        <v>25</v>
      </c>
      <c r="J328" s="22">
        <v>813.65</v>
      </c>
      <c r="K328" s="22">
        <v>861.84</v>
      </c>
      <c r="L328" s="22">
        <v>2010.02</v>
      </c>
      <c r="M328" s="22">
        <v>2012.85</v>
      </c>
      <c r="N328" s="22">
        <v>326.02999999999997</v>
      </c>
      <c r="O328" s="22">
        <v>3124.9</v>
      </c>
      <c r="P328" s="27">
        <f t="shared" si="36"/>
        <v>4825.3900000000003</v>
      </c>
      <c r="Q328" s="27">
        <f t="shared" si="37"/>
        <v>23524.61</v>
      </c>
      <c r="R328" s="15">
        <v>2010.02</v>
      </c>
      <c r="S328" s="15">
        <v>2012.85</v>
      </c>
    </row>
    <row r="329" spans="2:19" s="3" customFormat="1" x14ac:dyDescent="0.2">
      <c r="B329" s="10" t="s">
        <v>346</v>
      </c>
      <c r="C329" s="2" t="s">
        <v>285</v>
      </c>
      <c r="D329" s="2" t="s">
        <v>562</v>
      </c>
      <c r="E329" s="2" t="s">
        <v>18</v>
      </c>
      <c r="F329" s="2" t="s">
        <v>19</v>
      </c>
      <c r="G329" s="22">
        <v>27000</v>
      </c>
      <c r="H329" s="36">
        <v>0</v>
      </c>
      <c r="I329" s="22">
        <v>25</v>
      </c>
      <c r="J329" s="22">
        <v>774.9</v>
      </c>
      <c r="K329" s="22">
        <v>820.8</v>
      </c>
      <c r="L329" s="22">
        <v>1914.3</v>
      </c>
      <c r="M329" s="22">
        <v>1917</v>
      </c>
      <c r="N329" s="22">
        <v>310.5</v>
      </c>
      <c r="O329" s="22">
        <v>12815.48</v>
      </c>
      <c r="P329" s="27">
        <f t="shared" si="36"/>
        <v>14436.18</v>
      </c>
      <c r="Q329" s="27">
        <f t="shared" si="37"/>
        <v>12563.82</v>
      </c>
      <c r="R329" s="15">
        <v>1914.3</v>
      </c>
      <c r="S329" s="15">
        <v>1917</v>
      </c>
    </row>
    <row r="330" spans="2:19" s="3" customFormat="1" x14ac:dyDescent="0.2">
      <c r="B330" s="10" t="s">
        <v>356</v>
      </c>
      <c r="C330" s="2" t="s">
        <v>285</v>
      </c>
      <c r="D330" s="2" t="s">
        <v>570</v>
      </c>
      <c r="E330" s="2" t="s">
        <v>18</v>
      </c>
      <c r="F330" s="2" t="s">
        <v>19</v>
      </c>
      <c r="G330" s="22">
        <v>22000</v>
      </c>
      <c r="H330" s="36">
        <v>0</v>
      </c>
      <c r="I330" s="22">
        <v>25</v>
      </c>
      <c r="J330" s="22">
        <v>631.4</v>
      </c>
      <c r="K330" s="22">
        <v>668.8</v>
      </c>
      <c r="L330" s="22">
        <v>1559.8</v>
      </c>
      <c r="M330" s="22">
        <v>1562</v>
      </c>
      <c r="N330" s="22">
        <v>253</v>
      </c>
      <c r="O330" s="22">
        <v>100</v>
      </c>
      <c r="P330" s="27">
        <f t="shared" si="36"/>
        <v>1425.1999999999998</v>
      </c>
      <c r="Q330" s="27">
        <f t="shared" si="37"/>
        <v>20574.8</v>
      </c>
      <c r="R330" s="15">
        <v>1559.8</v>
      </c>
      <c r="S330" s="15">
        <v>1562</v>
      </c>
    </row>
    <row r="331" spans="2:19" s="3" customFormat="1" x14ac:dyDescent="0.2">
      <c r="B331" s="2" t="s">
        <v>348</v>
      </c>
      <c r="C331" s="2" t="s">
        <v>285</v>
      </c>
      <c r="D331" s="2" t="s">
        <v>562</v>
      </c>
      <c r="E331" s="2" t="s">
        <v>18</v>
      </c>
      <c r="F331" s="2" t="s">
        <v>22</v>
      </c>
      <c r="G331" s="22">
        <v>21883.53</v>
      </c>
      <c r="H331" s="36">
        <v>0</v>
      </c>
      <c r="I331" s="22">
        <v>25</v>
      </c>
      <c r="J331" s="22">
        <v>628.05999999999995</v>
      </c>
      <c r="K331" s="22">
        <v>665.26</v>
      </c>
      <c r="L331" s="22">
        <v>1551.54</v>
      </c>
      <c r="M331" s="22">
        <v>1553.73</v>
      </c>
      <c r="N331" s="22">
        <v>251.66</v>
      </c>
      <c r="O331" s="22">
        <v>14498.58</v>
      </c>
      <c r="P331" s="27">
        <f t="shared" si="36"/>
        <v>15816.9</v>
      </c>
      <c r="Q331" s="27">
        <f t="shared" si="37"/>
        <v>6066.6299999999992</v>
      </c>
      <c r="R331" s="15">
        <v>1551.54</v>
      </c>
      <c r="S331" s="15">
        <v>1553.73</v>
      </c>
    </row>
    <row r="332" spans="2:19" s="3" customFormat="1" x14ac:dyDescent="0.2">
      <c r="B332" s="2" t="s">
        <v>357</v>
      </c>
      <c r="C332" s="2" t="s">
        <v>285</v>
      </c>
      <c r="D332" s="2" t="s">
        <v>562</v>
      </c>
      <c r="E332" s="2" t="s">
        <v>18</v>
      </c>
      <c r="F332" s="2" t="s">
        <v>19</v>
      </c>
      <c r="G332" s="22">
        <v>22000</v>
      </c>
      <c r="H332" s="36">
        <v>0</v>
      </c>
      <c r="I332" s="22">
        <v>25</v>
      </c>
      <c r="J332" s="22">
        <v>631.4</v>
      </c>
      <c r="K332" s="22">
        <v>668.8</v>
      </c>
      <c r="L332" s="22">
        <v>1559.8</v>
      </c>
      <c r="M332" s="22">
        <v>1562</v>
      </c>
      <c r="N332" s="22">
        <v>253</v>
      </c>
      <c r="O332" s="22">
        <v>100</v>
      </c>
      <c r="P332" s="27">
        <f t="shared" si="36"/>
        <v>1425.1999999999998</v>
      </c>
      <c r="Q332" s="27">
        <f t="shared" si="37"/>
        <v>20574.8</v>
      </c>
      <c r="R332" s="15">
        <v>1559.8</v>
      </c>
      <c r="S332" s="15">
        <v>1562</v>
      </c>
    </row>
    <row r="333" spans="2:19" s="3" customFormat="1" x14ac:dyDescent="0.2">
      <c r="B333" s="10" t="s">
        <v>94</v>
      </c>
      <c r="C333" s="2" t="s">
        <v>285</v>
      </c>
      <c r="D333" s="2" t="s">
        <v>562</v>
      </c>
      <c r="E333" s="2" t="s">
        <v>18</v>
      </c>
      <c r="F333" s="2" t="s">
        <v>22</v>
      </c>
      <c r="G333" s="22">
        <v>22000</v>
      </c>
      <c r="H333" s="36">
        <v>0</v>
      </c>
      <c r="I333" s="22">
        <v>25</v>
      </c>
      <c r="J333" s="22">
        <v>631.4</v>
      </c>
      <c r="K333" s="22">
        <v>668.8</v>
      </c>
      <c r="L333" s="22">
        <v>1559.8</v>
      </c>
      <c r="M333" s="22">
        <v>1562</v>
      </c>
      <c r="N333" s="22">
        <v>253</v>
      </c>
      <c r="O333" s="22">
        <v>1612.45</v>
      </c>
      <c r="P333" s="27">
        <f t="shared" si="36"/>
        <v>2937.6499999999996</v>
      </c>
      <c r="Q333" s="27">
        <f t="shared" si="37"/>
        <v>19062.349999999999</v>
      </c>
      <c r="R333" s="15">
        <v>1559.8</v>
      </c>
      <c r="S333" s="15">
        <v>1562</v>
      </c>
    </row>
    <row r="334" spans="2:19" s="3" customFormat="1" x14ac:dyDescent="0.2">
      <c r="B334" s="10" t="s">
        <v>358</v>
      </c>
      <c r="C334" s="2" t="s">
        <v>285</v>
      </c>
      <c r="D334" s="2" t="s">
        <v>562</v>
      </c>
      <c r="E334" s="2" t="s">
        <v>18</v>
      </c>
      <c r="F334" s="2" t="s">
        <v>19</v>
      </c>
      <c r="G334" s="22">
        <v>28350</v>
      </c>
      <c r="H334" s="36">
        <v>0</v>
      </c>
      <c r="I334" s="22">
        <v>25</v>
      </c>
      <c r="J334" s="22">
        <v>813.65</v>
      </c>
      <c r="K334" s="22">
        <v>861.84</v>
      </c>
      <c r="L334" s="22">
        <v>2010.02</v>
      </c>
      <c r="M334" s="22">
        <v>2012.85</v>
      </c>
      <c r="N334" s="22">
        <v>326.02999999999997</v>
      </c>
      <c r="O334" s="22">
        <v>100</v>
      </c>
      <c r="P334" s="27">
        <f t="shared" si="36"/>
        <v>1800.49</v>
      </c>
      <c r="Q334" s="27">
        <f t="shared" si="37"/>
        <v>26549.51</v>
      </c>
      <c r="R334" s="15">
        <v>2010.02</v>
      </c>
      <c r="S334" s="15">
        <v>2012.85</v>
      </c>
    </row>
    <row r="335" spans="2:19" s="3" customFormat="1" x14ac:dyDescent="0.2">
      <c r="B335" s="10" t="s">
        <v>541</v>
      </c>
      <c r="C335" s="2" t="s">
        <v>285</v>
      </c>
      <c r="D335" s="2" t="s">
        <v>91</v>
      </c>
      <c r="E335" s="2" t="s">
        <v>18</v>
      </c>
      <c r="F335" s="2" t="s">
        <v>22</v>
      </c>
      <c r="G335" s="22">
        <v>34000</v>
      </c>
      <c r="H335" s="36">
        <v>0</v>
      </c>
      <c r="I335" s="22">
        <v>25</v>
      </c>
      <c r="J335" s="22">
        <v>975.8</v>
      </c>
      <c r="K335" s="22">
        <v>1033.5999999999999</v>
      </c>
      <c r="L335" s="22">
        <v>2410.6</v>
      </c>
      <c r="M335" s="22">
        <v>2414</v>
      </c>
      <c r="N335" s="22">
        <v>391</v>
      </c>
      <c r="O335" s="22">
        <v>100</v>
      </c>
      <c r="P335" s="27">
        <f t="shared" si="36"/>
        <v>2134.3999999999996</v>
      </c>
      <c r="Q335" s="27">
        <f t="shared" si="37"/>
        <v>31865.599999999999</v>
      </c>
      <c r="R335" s="15">
        <v>2410.6</v>
      </c>
      <c r="S335" s="15">
        <v>2414</v>
      </c>
    </row>
    <row r="336" spans="2:19" s="3" customFormat="1" x14ac:dyDescent="0.2">
      <c r="B336" s="2" t="s">
        <v>464</v>
      </c>
      <c r="C336" s="2" t="s">
        <v>285</v>
      </c>
      <c r="D336" s="2" t="s">
        <v>562</v>
      </c>
      <c r="E336" s="2" t="s">
        <v>18</v>
      </c>
      <c r="F336" s="2" t="s">
        <v>22</v>
      </c>
      <c r="G336" s="22">
        <v>29400</v>
      </c>
      <c r="H336" s="36">
        <v>0</v>
      </c>
      <c r="I336" s="22">
        <v>25</v>
      </c>
      <c r="J336" s="22">
        <v>843.78</v>
      </c>
      <c r="K336" s="22">
        <v>893.76</v>
      </c>
      <c r="L336" s="22">
        <v>2084.46</v>
      </c>
      <c r="M336" s="22">
        <v>2087.4</v>
      </c>
      <c r="N336" s="22">
        <v>338.1</v>
      </c>
      <c r="O336" s="22">
        <v>9053.5300000000007</v>
      </c>
      <c r="P336" s="27">
        <f t="shared" si="36"/>
        <v>10816.07</v>
      </c>
      <c r="Q336" s="27">
        <f t="shared" si="37"/>
        <v>18583.93</v>
      </c>
      <c r="R336" s="15">
        <v>2084.46</v>
      </c>
      <c r="S336" s="15">
        <v>2087.4</v>
      </c>
    </row>
    <row r="337" spans="2:19" s="3" customFormat="1" x14ac:dyDescent="0.2">
      <c r="B337" s="10" t="s">
        <v>350</v>
      </c>
      <c r="C337" s="2" t="s">
        <v>285</v>
      </c>
      <c r="D337" s="2" t="s">
        <v>562</v>
      </c>
      <c r="E337" s="2" t="s">
        <v>18</v>
      </c>
      <c r="F337" s="2" t="s">
        <v>19</v>
      </c>
      <c r="G337" s="22">
        <v>22000</v>
      </c>
      <c r="H337" s="36">
        <v>0</v>
      </c>
      <c r="I337" s="22">
        <v>25</v>
      </c>
      <c r="J337" s="22">
        <v>631.4</v>
      </c>
      <c r="K337" s="22">
        <v>668.8</v>
      </c>
      <c r="L337" s="22">
        <v>1559.8</v>
      </c>
      <c r="M337" s="22">
        <v>1562</v>
      </c>
      <c r="N337" s="22">
        <v>253</v>
      </c>
      <c r="O337" s="22">
        <v>1612.45</v>
      </c>
      <c r="P337" s="27">
        <f t="shared" si="36"/>
        <v>2937.6499999999996</v>
      </c>
      <c r="Q337" s="27">
        <f t="shared" si="37"/>
        <v>19062.349999999999</v>
      </c>
      <c r="R337" s="15">
        <v>1559.8</v>
      </c>
      <c r="S337" s="15">
        <v>1562</v>
      </c>
    </row>
    <row r="338" spans="2:19" s="3" customFormat="1" x14ac:dyDescent="0.2">
      <c r="B338" s="10" t="s">
        <v>351</v>
      </c>
      <c r="C338" s="2" t="s">
        <v>285</v>
      </c>
      <c r="D338" s="2" t="s">
        <v>53</v>
      </c>
      <c r="E338" s="2" t="s">
        <v>18</v>
      </c>
      <c r="F338" s="2" t="s">
        <v>19</v>
      </c>
      <c r="G338" s="22">
        <v>25399.67</v>
      </c>
      <c r="H338" s="36">
        <v>0</v>
      </c>
      <c r="I338" s="22">
        <v>25</v>
      </c>
      <c r="J338" s="22">
        <v>728.97</v>
      </c>
      <c r="K338" s="22">
        <v>772.15</v>
      </c>
      <c r="L338" s="22">
        <v>1800.84</v>
      </c>
      <c r="M338" s="22">
        <v>1803.38</v>
      </c>
      <c r="N338" s="22">
        <v>292.10000000000002</v>
      </c>
      <c r="O338" s="22">
        <v>9485.57</v>
      </c>
      <c r="P338" s="27">
        <f t="shared" si="36"/>
        <v>11011.689999999999</v>
      </c>
      <c r="Q338" s="27">
        <f t="shared" si="37"/>
        <v>14387.98</v>
      </c>
      <c r="R338" s="15">
        <v>1800.84</v>
      </c>
      <c r="S338" s="15">
        <v>1803.38</v>
      </c>
    </row>
    <row r="339" spans="2:19" s="3" customFormat="1" x14ac:dyDescent="0.2">
      <c r="B339" s="10" t="s">
        <v>465</v>
      </c>
      <c r="C339" s="2" t="s">
        <v>283</v>
      </c>
      <c r="D339" s="2" t="s">
        <v>562</v>
      </c>
      <c r="E339" s="2" t="s">
        <v>18</v>
      </c>
      <c r="F339" s="2" t="s">
        <v>22</v>
      </c>
      <c r="G339" s="22">
        <v>45000</v>
      </c>
      <c r="H339" s="22">
        <v>921.46</v>
      </c>
      <c r="I339" s="22">
        <v>25</v>
      </c>
      <c r="J339" s="22">
        <v>1291.5</v>
      </c>
      <c r="K339" s="22">
        <v>1368</v>
      </c>
      <c r="L339" s="22">
        <v>3190.5</v>
      </c>
      <c r="M339" s="22">
        <v>3195</v>
      </c>
      <c r="N339" s="22">
        <v>517.5</v>
      </c>
      <c r="O339" s="22">
        <v>13983.32</v>
      </c>
      <c r="P339" s="27">
        <f t="shared" si="36"/>
        <v>17589.28</v>
      </c>
      <c r="Q339" s="27">
        <f t="shared" si="37"/>
        <v>27410.720000000001</v>
      </c>
      <c r="R339" s="15">
        <v>3190.5</v>
      </c>
      <c r="S339" s="15">
        <v>3195</v>
      </c>
    </row>
    <row r="340" spans="2:19" s="3" customFormat="1" x14ac:dyDescent="0.2">
      <c r="B340" s="10" t="s">
        <v>359</v>
      </c>
      <c r="C340" s="2" t="s">
        <v>283</v>
      </c>
      <c r="D340" s="2" t="s">
        <v>562</v>
      </c>
      <c r="E340" s="2" t="s">
        <v>18</v>
      </c>
      <c r="F340" s="2" t="s">
        <v>22</v>
      </c>
      <c r="G340" s="22">
        <v>22000</v>
      </c>
      <c r="H340" s="36">
        <v>0</v>
      </c>
      <c r="I340" s="22">
        <v>25</v>
      </c>
      <c r="J340" s="22">
        <v>631.4</v>
      </c>
      <c r="K340" s="22">
        <v>668.8</v>
      </c>
      <c r="L340" s="22">
        <v>1559.8</v>
      </c>
      <c r="M340" s="22">
        <v>1562</v>
      </c>
      <c r="N340" s="22">
        <v>253</v>
      </c>
      <c r="O340" s="22">
        <v>1612.45</v>
      </c>
      <c r="P340" s="27">
        <f t="shared" si="36"/>
        <v>2937.6499999999996</v>
      </c>
      <c r="Q340" s="27">
        <f t="shared" si="37"/>
        <v>19062.349999999999</v>
      </c>
      <c r="R340" s="15">
        <v>1559.8</v>
      </c>
      <c r="S340" s="15">
        <v>1562</v>
      </c>
    </row>
    <row r="341" spans="2:19" s="3" customFormat="1" x14ac:dyDescent="0.2">
      <c r="B341" s="10" t="s">
        <v>360</v>
      </c>
      <c r="C341" s="2" t="s">
        <v>283</v>
      </c>
      <c r="D341" s="2" t="s">
        <v>562</v>
      </c>
      <c r="E341" s="2" t="s">
        <v>18</v>
      </c>
      <c r="F341" s="2" t="s">
        <v>22</v>
      </c>
      <c r="G341" s="22">
        <v>23015.51</v>
      </c>
      <c r="H341" s="36">
        <v>0</v>
      </c>
      <c r="I341" s="22">
        <v>25</v>
      </c>
      <c r="J341" s="22">
        <v>660.55</v>
      </c>
      <c r="K341" s="22">
        <v>699.67</v>
      </c>
      <c r="L341" s="22">
        <v>1631.8</v>
      </c>
      <c r="M341" s="22">
        <v>1634.1</v>
      </c>
      <c r="N341" s="22">
        <v>264.68</v>
      </c>
      <c r="O341" s="22">
        <v>100</v>
      </c>
      <c r="P341" s="27">
        <f t="shared" si="36"/>
        <v>1485.2199999999998</v>
      </c>
      <c r="Q341" s="27">
        <f t="shared" si="37"/>
        <v>21530.289999999997</v>
      </c>
      <c r="R341" s="15">
        <v>1631.8</v>
      </c>
      <c r="S341" s="15">
        <v>1634.1</v>
      </c>
    </row>
    <row r="342" spans="2:19" s="3" customFormat="1" x14ac:dyDescent="0.2">
      <c r="B342" s="10" t="s">
        <v>90</v>
      </c>
      <c r="C342" s="2" t="s">
        <v>283</v>
      </c>
      <c r="D342" s="2" t="s">
        <v>562</v>
      </c>
      <c r="E342" s="2" t="s">
        <v>18</v>
      </c>
      <c r="F342" s="2" t="s">
        <v>22</v>
      </c>
      <c r="G342" s="22">
        <v>23100</v>
      </c>
      <c r="H342" s="36">
        <v>0</v>
      </c>
      <c r="I342" s="22">
        <v>25</v>
      </c>
      <c r="J342" s="22">
        <v>662.97</v>
      </c>
      <c r="K342" s="22">
        <v>702.24</v>
      </c>
      <c r="L342" s="22">
        <v>1637.79</v>
      </c>
      <c r="M342" s="22">
        <v>1640.1</v>
      </c>
      <c r="N342" s="22">
        <v>265.64999999999998</v>
      </c>
      <c r="O342" s="22">
        <v>17065.45</v>
      </c>
      <c r="P342" s="27">
        <f t="shared" si="36"/>
        <v>18455.66</v>
      </c>
      <c r="Q342" s="27">
        <f t="shared" si="37"/>
        <v>4644.34</v>
      </c>
      <c r="R342" s="15">
        <v>1637.79</v>
      </c>
      <c r="S342" s="15">
        <v>1640.1</v>
      </c>
    </row>
    <row r="343" spans="2:19" s="3" customFormat="1" x14ac:dyDescent="0.2">
      <c r="B343" s="10" t="s">
        <v>153</v>
      </c>
      <c r="C343" s="2" t="s">
        <v>283</v>
      </c>
      <c r="D343" s="2" t="s">
        <v>154</v>
      </c>
      <c r="E343" s="2" t="s">
        <v>18</v>
      </c>
      <c r="F343" s="2" t="s">
        <v>22</v>
      </c>
      <c r="G343" s="22">
        <v>34000</v>
      </c>
      <c r="H343" s="36">
        <v>0</v>
      </c>
      <c r="I343" s="22">
        <v>25</v>
      </c>
      <c r="J343" s="22">
        <v>975.8</v>
      </c>
      <c r="K343" s="22">
        <v>1033.5999999999999</v>
      </c>
      <c r="L343" s="22">
        <v>2410.6</v>
      </c>
      <c r="M343" s="22">
        <v>2414</v>
      </c>
      <c r="N343" s="22">
        <v>391</v>
      </c>
      <c r="O343" s="22">
        <v>3124.9</v>
      </c>
      <c r="P343" s="27">
        <f t="shared" si="36"/>
        <v>5159.3</v>
      </c>
      <c r="Q343" s="27">
        <f t="shared" si="37"/>
        <v>28840.7</v>
      </c>
      <c r="R343" s="15">
        <v>2410.6</v>
      </c>
      <c r="S343" s="15">
        <v>2414</v>
      </c>
    </row>
    <row r="344" spans="2:19" s="3" customFormat="1" x14ac:dyDescent="0.2">
      <c r="B344" s="10" t="s">
        <v>530</v>
      </c>
      <c r="C344" s="2" t="s">
        <v>283</v>
      </c>
      <c r="D344" s="2" t="s">
        <v>562</v>
      </c>
      <c r="E344" s="2" t="s">
        <v>18</v>
      </c>
      <c r="F344" s="2" t="s">
        <v>22</v>
      </c>
      <c r="G344" s="22">
        <v>28350.27</v>
      </c>
      <c r="H344" s="36">
        <v>0</v>
      </c>
      <c r="I344" s="22">
        <v>25</v>
      </c>
      <c r="J344" s="22">
        <v>813.65</v>
      </c>
      <c r="K344" s="22">
        <v>861.85</v>
      </c>
      <c r="L344" s="22">
        <v>2010.03</v>
      </c>
      <c r="M344" s="22">
        <v>2012.87</v>
      </c>
      <c r="N344" s="22">
        <v>326.02999999999997</v>
      </c>
      <c r="O344" s="22">
        <v>100</v>
      </c>
      <c r="P344" s="27">
        <f t="shared" si="36"/>
        <v>1800.5</v>
      </c>
      <c r="Q344" s="27">
        <f t="shared" si="37"/>
        <v>26549.77</v>
      </c>
      <c r="R344" s="15">
        <v>2010.03</v>
      </c>
      <c r="S344" s="15">
        <v>2012.87</v>
      </c>
    </row>
    <row r="345" spans="2:19" s="3" customFormat="1" x14ac:dyDescent="0.2">
      <c r="B345" s="10" t="s">
        <v>361</v>
      </c>
      <c r="C345" s="2" t="s">
        <v>283</v>
      </c>
      <c r="D345" s="2" t="s">
        <v>562</v>
      </c>
      <c r="E345" s="2" t="s">
        <v>18</v>
      </c>
      <c r="F345" s="2" t="s">
        <v>22</v>
      </c>
      <c r="G345" s="22">
        <v>22000</v>
      </c>
      <c r="H345" s="36">
        <v>0</v>
      </c>
      <c r="I345" s="22">
        <v>25</v>
      </c>
      <c r="J345" s="22">
        <v>631.4</v>
      </c>
      <c r="K345" s="22">
        <v>668.8</v>
      </c>
      <c r="L345" s="22">
        <v>1559.8</v>
      </c>
      <c r="M345" s="22">
        <v>1562</v>
      </c>
      <c r="N345" s="22">
        <v>253</v>
      </c>
      <c r="O345" s="22">
        <v>100</v>
      </c>
      <c r="P345" s="27">
        <f t="shared" si="36"/>
        <v>1425.1999999999998</v>
      </c>
      <c r="Q345" s="27">
        <f t="shared" si="37"/>
        <v>20574.8</v>
      </c>
      <c r="R345" s="15">
        <v>1559.8</v>
      </c>
      <c r="S345" s="15">
        <v>1562</v>
      </c>
    </row>
    <row r="346" spans="2:19" s="3" customFormat="1" x14ac:dyDescent="0.2">
      <c r="B346" s="2" t="s">
        <v>177</v>
      </c>
      <c r="C346" s="2" t="s">
        <v>284</v>
      </c>
      <c r="D346" s="2" t="s">
        <v>327</v>
      </c>
      <c r="E346" s="2" t="s">
        <v>18</v>
      </c>
      <c r="F346" s="2" t="s">
        <v>22</v>
      </c>
      <c r="G346" s="22">
        <v>31000</v>
      </c>
      <c r="H346" s="36">
        <v>0</v>
      </c>
      <c r="I346" s="22">
        <v>25</v>
      </c>
      <c r="J346" s="22">
        <v>889.7</v>
      </c>
      <c r="K346" s="22">
        <v>942.4</v>
      </c>
      <c r="L346" s="22">
        <v>2197.9</v>
      </c>
      <c r="M346" s="22">
        <v>2201</v>
      </c>
      <c r="N346" s="22">
        <v>356.5</v>
      </c>
      <c r="O346" s="22">
        <v>12955</v>
      </c>
      <c r="P346" s="27">
        <f t="shared" si="36"/>
        <v>14812.1</v>
      </c>
      <c r="Q346" s="27">
        <f t="shared" si="37"/>
        <v>16187.9</v>
      </c>
      <c r="R346" s="15">
        <v>2197.9</v>
      </c>
      <c r="S346" s="15">
        <v>2201</v>
      </c>
    </row>
    <row r="347" spans="2:19" s="3" customFormat="1" x14ac:dyDescent="0.2">
      <c r="B347" s="2" t="s">
        <v>225</v>
      </c>
      <c r="C347" s="2" t="s">
        <v>284</v>
      </c>
      <c r="D347" s="2" t="s">
        <v>562</v>
      </c>
      <c r="E347" s="2" t="s">
        <v>18</v>
      </c>
      <c r="F347" s="2" t="s">
        <v>19</v>
      </c>
      <c r="G347" s="22">
        <v>29400</v>
      </c>
      <c r="H347" s="36">
        <v>0</v>
      </c>
      <c r="I347" s="22">
        <v>25</v>
      </c>
      <c r="J347" s="22">
        <v>843.78</v>
      </c>
      <c r="K347" s="22">
        <v>893.76</v>
      </c>
      <c r="L347" s="22">
        <v>2084.46</v>
      </c>
      <c r="M347" s="22">
        <v>2087.4</v>
      </c>
      <c r="N347" s="22">
        <v>338.1</v>
      </c>
      <c r="O347" s="22">
        <v>8102.74</v>
      </c>
      <c r="P347" s="27">
        <v>9865.2800000000007</v>
      </c>
      <c r="Q347" s="27">
        <f t="shared" si="37"/>
        <v>19534.72</v>
      </c>
      <c r="R347" s="15">
        <v>2084.46</v>
      </c>
      <c r="S347" s="15">
        <v>2087.4</v>
      </c>
    </row>
    <row r="348" spans="2:19" s="3" customFormat="1" x14ac:dyDescent="0.2">
      <c r="B348" s="10" t="s">
        <v>121</v>
      </c>
      <c r="C348" s="2" t="s">
        <v>284</v>
      </c>
      <c r="D348" s="2" t="s">
        <v>562</v>
      </c>
      <c r="E348" s="2" t="s">
        <v>18</v>
      </c>
      <c r="F348" s="2" t="s">
        <v>22</v>
      </c>
      <c r="G348" s="22">
        <v>24150</v>
      </c>
      <c r="H348" s="36">
        <v>0</v>
      </c>
      <c r="I348" s="22">
        <v>25</v>
      </c>
      <c r="J348" s="22">
        <v>693.11</v>
      </c>
      <c r="K348" s="22">
        <v>734.16</v>
      </c>
      <c r="L348" s="22">
        <v>1712.24</v>
      </c>
      <c r="M348" s="22">
        <v>1714.65</v>
      </c>
      <c r="N348" s="22">
        <v>277.73</v>
      </c>
      <c r="O348" s="22">
        <v>14343.21</v>
      </c>
      <c r="P348" s="27">
        <f t="shared" ref="P348:P379" si="38">H348+I348+J348+K348+O348</f>
        <v>15795.48</v>
      </c>
      <c r="Q348" s="27">
        <f t="shared" ref="Q348:Q379" si="39">G348-P348</f>
        <v>8354.52</v>
      </c>
      <c r="R348" s="15">
        <v>1712.24</v>
      </c>
      <c r="S348" s="15">
        <v>1714.65</v>
      </c>
    </row>
    <row r="349" spans="2:19" s="3" customFormat="1" x14ac:dyDescent="0.2">
      <c r="B349" s="2" t="s">
        <v>527</v>
      </c>
      <c r="C349" s="2" t="s">
        <v>284</v>
      </c>
      <c r="D349" s="2" t="s">
        <v>58</v>
      </c>
      <c r="E349" s="2" t="s">
        <v>18</v>
      </c>
      <c r="F349" s="2" t="s">
        <v>19</v>
      </c>
      <c r="G349" s="22">
        <v>18000</v>
      </c>
      <c r="H349" s="36">
        <v>0</v>
      </c>
      <c r="I349" s="22">
        <v>25</v>
      </c>
      <c r="J349" s="22">
        <v>516.6</v>
      </c>
      <c r="K349" s="22">
        <v>547.20000000000005</v>
      </c>
      <c r="L349" s="22">
        <v>1276.2</v>
      </c>
      <c r="M349" s="22">
        <v>1278</v>
      </c>
      <c r="N349" s="22">
        <v>207</v>
      </c>
      <c r="O349" s="22">
        <v>1100</v>
      </c>
      <c r="P349" s="27">
        <f t="shared" si="38"/>
        <v>2188.8000000000002</v>
      </c>
      <c r="Q349" s="27">
        <f t="shared" si="39"/>
        <v>15811.2</v>
      </c>
      <c r="R349" s="15">
        <v>1276.2</v>
      </c>
      <c r="S349" s="15">
        <v>1278</v>
      </c>
    </row>
    <row r="350" spans="2:19" s="3" customFormat="1" x14ac:dyDescent="0.2">
      <c r="B350" s="10" t="s">
        <v>529</v>
      </c>
      <c r="C350" s="2" t="s">
        <v>284</v>
      </c>
      <c r="D350" s="2" t="s">
        <v>59</v>
      </c>
      <c r="E350" s="2" t="s">
        <v>18</v>
      </c>
      <c r="F350" s="2" t="s">
        <v>22</v>
      </c>
      <c r="G350" s="22">
        <v>22000</v>
      </c>
      <c r="H350" s="36">
        <v>0</v>
      </c>
      <c r="I350" s="22">
        <v>25</v>
      </c>
      <c r="J350" s="22">
        <v>631.4</v>
      </c>
      <c r="K350" s="22">
        <v>668.8</v>
      </c>
      <c r="L350" s="22">
        <v>1559.8</v>
      </c>
      <c r="M350" s="22">
        <v>1562</v>
      </c>
      <c r="N350" s="22">
        <v>253</v>
      </c>
      <c r="O350" s="22">
        <v>7599.88</v>
      </c>
      <c r="P350" s="27">
        <f t="shared" si="38"/>
        <v>8925.08</v>
      </c>
      <c r="Q350" s="27">
        <f t="shared" si="39"/>
        <v>13074.92</v>
      </c>
      <c r="R350" s="15">
        <v>1559.8</v>
      </c>
      <c r="S350" s="15">
        <v>1562</v>
      </c>
    </row>
    <row r="351" spans="2:19" s="3" customFormat="1" x14ac:dyDescent="0.2">
      <c r="B351" s="2" t="s">
        <v>362</v>
      </c>
      <c r="C351" s="2" t="s">
        <v>284</v>
      </c>
      <c r="D351" s="2" t="s">
        <v>562</v>
      </c>
      <c r="E351" s="2" t="s">
        <v>18</v>
      </c>
      <c r="F351" s="2" t="s">
        <v>22</v>
      </c>
      <c r="G351" s="22">
        <v>22000</v>
      </c>
      <c r="H351" s="36">
        <v>0</v>
      </c>
      <c r="I351" s="22">
        <v>25</v>
      </c>
      <c r="J351" s="22">
        <v>631.4</v>
      </c>
      <c r="K351" s="22">
        <v>668.8</v>
      </c>
      <c r="L351" s="22">
        <v>1559.8</v>
      </c>
      <c r="M351" s="22">
        <v>1562</v>
      </c>
      <c r="N351" s="22">
        <v>253</v>
      </c>
      <c r="O351" s="22">
        <v>100</v>
      </c>
      <c r="P351" s="27">
        <f t="shared" si="38"/>
        <v>1425.1999999999998</v>
      </c>
      <c r="Q351" s="27">
        <f t="shared" si="39"/>
        <v>20574.8</v>
      </c>
      <c r="R351" s="15">
        <v>1559.8</v>
      </c>
      <c r="S351" s="15">
        <v>1562</v>
      </c>
    </row>
    <row r="352" spans="2:19" s="3" customFormat="1" x14ac:dyDescent="0.2">
      <c r="B352" s="10" t="s">
        <v>363</v>
      </c>
      <c r="C352" s="2" t="s">
        <v>284</v>
      </c>
      <c r="D352" s="2" t="s">
        <v>562</v>
      </c>
      <c r="E352" s="2" t="s">
        <v>18</v>
      </c>
      <c r="F352" s="2" t="s">
        <v>19</v>
      </c>
      <c r="G352" s="22">
        <v>22000</v>
      </c>
      <c r="H352" s="36">
        <v>0</v>
      </c>
      <c r="I352" s="22">
        <v>25</v>
      </c>
      <c r="J352" s="22">
        <v>631.4</v>
      </c>
      <c r="K352" s="22">
        <v>668.8</v>
      </c>
      <c r="L352" s="22">
        <v>1559.8</v>
      </c>
      <c r="M352" s="22">
        <v>1562</v>
      </c>
      <c r="N352" s="22">
        <v>253</v>
      </c>
      <c r="O352" s="22">
        <v>13017.4</v>
      </c>
      <c r="P352" s="27">
        <f t="shared" si="38"/>
        <v>14342.599999999999</v>
      </c>
      <c r="Q352" s="27">
        <f t="shared" si="39"/>
        <v>7657.4000000000015</v>
      </c>
      <c r="R352" s="15">
        <v>1559.8</v>
      </c>
      <c r="S352" s="15">
        <v>1562</v>
      </c>
    </row>
    <row r="353" spans="2:19" s="3" customFormat="1" x14ac:dyDescent="0.2">
      <c r="B353" s="10" t="s">
        <v>169</v>
      </c>
      <c r="C353" s="2" t="s">
        <v>284</v>
      </c>
      <c r="D353" s="2" t="s">
        <v>562</v>
      </c>
      <c r="E353" s="2" t="s">
        <v>18</v>
      </c>
      <c r="F353" s="2" t="s">
        <v>19</v>
      </c>
      <c r="G353" s="22">
        <v>30791.87</v>
      </c>
      <c r="H353" s="36">
        <v>0</v>
      </c>
      <c r="I353" s="22">
        <v>25</v>
      </c>
      <c r="J353" s="22">
        <v>883.73</v>
      </c>
      <c r="K353" s="22">
        <v>936.07</v>
      </c>
      <c r="L353" s="22">
        <v>2183.14</v>
      </c>
      <c r="M353" s="22">
        <v>2186.2199999999998</v>
      </c>
      <c r="N353" s="22">
        <v>354.11</v>
      </c>
      <c r="O353" s="22">
        <v>1612.45</v>
      </c>
      <c r="P353" s="27">
        <f t="shared" si="38"/>
        <v>3457.25</v>
      </c>
      <c r="Q353" s="27">
        <f t="shared" si="39"/>
        <v>27334.62</v>
      </c>
      <c r="R353" s="15">
        <v>2183.14</v>
      </c>
      <c r="S353" s="15">
        <v>2186.2199999999998</v>
      </c>
    </row>
    <row r="354" spans="2:19" s="3" customFormat="1" x14ac:dyDescent="0.2">
      <c r="B354" s="10" t="s">
        <v>352</v>
      </c>
      <c r="C354" s="2" t="s">
        <v>284</v>
      </c>
      <c r="D354" s="2" t="s">
        <v>65</v>
      </c>
      <c r="E354" s="2" t="s">
        <v>18</v>
      </c>
      <c r="F354" s="2" t="s">
        <v>19</v>
      </c>
      <c r="G354" s="22">
        <v>22050</v>
      </c>
      <c r="H354" s="36">
        <v>0</v>
      </c>
      <c r="I354" s="22">
        <v>25</v>
      </c>
      <c r="J354" s="22">
        <v>632.84</v>
      </c>
      <c r="K354" s="22">
        <v>670.32</v>
      </c>
      <c r="L354" s="22">
        <v>1563.35</v>
      </c>
      <c r="M354" s="22">
        <v>1565.55</v>
      </c>
      <c r="N354" s="22">
        <v>253.58</v>
      </c>
      <c r="O354" s="22">
        <v>8858.24</v>
      </c>
      <c r="P354" s="27">
        <f t="shared" si="38"/>
        <v>10186.4</v>
      </c>
      <c r="Q354" s="27">
        <f t="shared" si="39"/>
        <v>11863.6</v>
      </c>
      <c r="R354" s="15">
        <v>1563.35</v>
      </c>
      <c r="S354" s="15">
        <v>1565.55</v>
      </c>
    </row>
    <row r="355" spans="2:19" s="3" customFormat="1" x14ac:dyDescent="0.2">
      <c r="B355" s="2" t="s">
        <v>198</v>
      </c>
      <c r="C355" s="2" t="s">
        <v>284</v>
      </c>
      <c r="D355" s="2" t="s">
        <v>562</v>
      </c>
      <c r="E355" s="2" t="s">
        <v>18</v>
      </c>
      <c r="F355" s="2" t="s">
        <v>22</v>
      </c>
      <c r="G355" s="22">
        <v>22000</v>
      </c>
      <c r="H355" s="36">
        <v>0</v>
      </c>
      <c r="I355" s="22">
        <v>25</v>
      </c>
      <c r="J355" s="22">
        <v>631.4</v>
      </c>
      <c r="K355" s="22">
        <v>668.8</v>
      </c>
      <c r="L355" s="22">
        <v>1559.8</v>
      </c>
      <c r="M355" s="22">
        <v>1562</v>
      </c>
      <c r="N355" s="22">
        <v>253</v>
      </c>
      <c r="O355" s="22">
        <v>13551.84</v>
      </c>
      <c r="P355" s="27">
        <f t="shared" si="38"/>
        <v>14877.04</v>
      </c>
      <c r="Q355" s="27">
        <f t="shared" si="39"/>
        <v>7122.9599999999991</v>
      </c>
      <c r="R355" s="15">
        <v>1559.8</v>
      </c>
      <c r="S355" s="15">
        <v>1562</v>
      </c>
    </row>
    <row r="356" spans="2:19" s="3" customFormat="1" x14ac:dyDescent="0.2">
      <c r="B356" s="10" t="s">
        <v>507</v>
      </c>
      <c r="C356" s="2" t="s">
        <v>291</v>
      </c>
      <c r="D356" s="2" t="s">
        <v>562</v>
      </c>
      <c r="E356" s="2" t="s">
        <v>18</v>
      </c>
      <c r="F356" s="2" t="s">
        <v>22</v>
      </c>
      <c r="G356" s="22">
        <v>33000</v>
      </c>
      <c r="H356" s="36">
        <v>0</v>
      </c>
      <c r="I356" s="22">
        <v>25</v>
      </c>
      <c r="J356" s="22">
        <v>947.1</v>
      </c>
      <c r="K356" s="22">
        <v>1003.2</v>
      </c>
      <c r="L356" s="22">
        <v>2339.6999999999998</v>
      </c>
      <c r="M356" s="22">
        <v>2343</v>
      </c>
      <c r="N356" s="22">
        <v>379.5</v>
      </c>
      <c r="O356" s="22">
        <v>500</v>
      </c>
      <c r="P356" s="27">
        <f t="shared" si="38"/>
        <v>2475.3000000000002</v>
      </c>
      <c r="Q356" s="27">
        <f t="shared" si="39"/>
        <v>30524.7</v>
      </c>
      <c r="R356" s="15">
        <v>2339.6999999999998</v>
      </c>
      <c r="S356" s="15">
        <v>2343</v>
      </c>
    </row>
    <row r="357" spans="2:19" s="3" customFormat="1" x14ac:dyDescent="0.2">
      <c r="B357" s="2" t="s">
        <v>364</v>
      </c>
      <c r="C357" s="2" t="s">
        <v>291</v>
      </c>
      <c r="D357" s="2" t="s">
        <v>562</v>
      </c>
      <c r="E357" s="2" t="s">
        <v>18</v>
      </c>
      <c r="F357" s="2" t="s">
        <v>19</v>
      </c>
      <c r="G357" s="22">
        <v>22000</v>
      </c>
      <c r="H357" s="36">
        <v>0</v>
      </c>
      <c r="I357" s="22">
        <v>25</v>
      </c>
      <c r="J357" s="22">
        <v>631.4</v>
      </c>
      <c r="K357" s="22">
        <v>668.8</v>
      </c>
      <c r="L357" s="22">
        <v>1559.8</v>
      </c>
      <c r="M357" s="22">
        <v>1562</v>
      </c>
      <c r="N357" s="22">
        <v>253</v>
      </c>
      <c r="O357" s="22">
        <v>13247.57</v>
      </c>
      <c r="P357" s="27">
        <f t="shared" si="38"/>
        <v>14572.77</v>
      </c>
      <c r="Q357" s="27">
        <f t="shared" si="39"/>
        <v>7427.23</v>
      </c>
      <c r="R357" s="15">
        <v>1559.8</v>
      </c>
      <c r="S357" s="15">
        <v>1562</v>
      </c>
    </row>
    <row r="358" spans="2:19" s="3" customFormat="1" x14ac:dyDescent="0.2">
      <c r="B358" s="10" t="s">
        <v>365</v>
      </c>
      <c r="C358" s="2" t="s">
        <v>291</v>
      </c>
      <c r="D358" s="2" t="s">
        <v>563</v>
      </c>
      <c r="E358" s="2" t="s">
        <v>18</v>
      </c>
      <c r="F358" s="2" t="s">
        <v>19</v>
      </c>
      <c r="G358" s="22">
        <v>22000</v>
      </c>
      <c r="H358" s="36">
        <v>0</v>
      </c>
      <c r="I358" s="22">
        <v>25</v>
      </c>
      <c r="J358" s="22">
        <v>631.4</v>
      </c>
      <c r="K358" s="22">
        <v>668.8</v>
      </c>
      <c r="L358" s="22">
        <v>1559.8</v>
      </c>
      <c r="M358" s="22">
        <v>1562</v>
      </c>
      <c r="N358" s="22">
        <v>253</v>
      </c>
      <c r="O358" s="22">
        <v>100</v>
      </c>
      <c r="P358" s="27">
        <f t="shared" si="38"/>
        <v>1425.1999999999998</v>
      </c>
      <c r="Q358" s="27">
        <f t="shared" si="39"/>
        <v>20574.8</v>
      </c>
      <c r="R358" s="15">
        <v>1559.8</v>
      </c>
      <c r="S358" s="15">
        <v>1562</v>
      </c>
    </row>
    <row r="359" spans="2:19" s="3" customFormat="1" x14ac:dyDescent="0.2">
      <c r="B359" s="2" t="s">
        <v>366</v>
      </c>
      <c r="C359" s="2" t="s">
        <v>291</v>
      </c>
      <c r="D359" s="2" t="s">
        <v>562</v>
      </c>
      <c r="E359" s="2" t="s">
        <v>18</v>
      </c>
      <c r="F359" s="2" t="s">
        <v>19</v>
      </c>
      <c r="G359" s="22">
        <v>22000</v>
      </c>
      <c r="H359" s="36">
        <v>0</v>
      </c>
      <c r="I359" s="22">
        <v>25</v>
      </c>
      <c r="J359" s="22">
        <v>631.4</v>
      </c>
      <c r="K359" s="22">
        <v>668.8</v>
      </c>
      <c r="L359" s="22">
        <v>1559.8</v>
      </c>
      <c r="M359" s="22">
        <v>1562</v>
      </c>
      <c r="N359" s="22">
        <v>253</v>
      </c>
      <c r="O359" s="22">
        <v>7663.11</v>
      </c>
      <c r="P359" s="27">
        <f t="shared" si="38"/>
        <v>8988.31</v>
      </c>
      <c r="Q359" s="27">
        <f t="shared" si="39"/>
        <v>13011.69</v>
      </c>
      <c r="R359" s="15">
        <v>1559.8</v>
      </c>
      <c r="S359" s="15">
        <v>1562</v>
      </c>
    </row>
    <row r="360" spans="2:19" s="3" customFormat="1" x14ac:dyDescent="0.2">
      <c r="B360" s="10" t="s">
        <v>338</v>
      </c>
      <c r="C360" s="2" t="s">
        <v>288</v>
      </c>
      <c r="D360" s="2" t="s">
        <v>562</v>
      </c>
      <c r="E360" s="2" t="s">
        <v>18</v>
      </c>
      <c r="F360" s="2" t="s">
        <v>22</v>
      </c>
      <c r="G360" s="22">
        <v>22000</v>
      </c>
      <c r="H360" s="36">
        <v>0</v>
      </c>
      <c r="I360" s="22">
        <v>25</v>
      </c>
      <c r="J360" s="22">
        <v>631.4</v>
      </c>
      <c r="K360" s="22">
        <v>668.8</v>
      </c>
      <c r="L360" s="22">
        <v>1559.8</v>
      </c>
      <c r="M360" s="22">
        <v>1562</v>
      </c>
      <c r="N360" s="22">
        <v>253</v>
      </c>
      <c r="O360" s="22">
        <v>7852.29</v>
      </c>
      <c r="P360" s="27">
        <f t="shared" si="38"/>
        <v>9177.49</v>
      </c>
      <c r="Q360" s="27">
        <f t="shared" si="39"/>
        <v>12822.51</v>
      </c>
      <c r="R360" s="15">
        <v>1559.8</v>
      </c>
      <c r="S360" s="15">
        <v>1562</v>
      </c>
    </row>
    <row r="361" spans="2:19" s="3" customFormat="1" x14ac:dyDescent="0.2">
      <c r="B361" s="2" t="s">
        <v>228</v>
      </c>
      <c r="C361" s="2" t="s">
        <v>288</v>
      </c>
      <c r="D361" s="2" t="s">
        <v>229</v>
      </c>
      <c r="E361" s="2" t="s">
        <v>18</v>
      </c>
      <c r="F361" s="2" t="s">
        <v>22</v>
      </c>
      <c r="G361" s="22">
        <v>27300</v>
      </c>
      <c r="H361" s="36">
        <v>0</v>
      </c>
      <c r="I361" s="22">
        <v>25</v>
      </c>
      <c r="J361" s="22">
        <v>783.51</v>
      </c>
      <c r="K361" s="22">
        <v>829.92</v>
      </c>
      <c r="L361" s="22">
        <v>1935.57</v>
      </c>
      <c r="M361" s="22">
        <v>1938.3</v>
      </c>
      <c r="N361" s="22">
        <v>313.95</v>
      </c>
      <c r="O361" s="22">
        <v>100</v>
      </c>
      <c r="P361" s="27">
        <f t="shared" si="38"/>
        <v>1738.4299999999998</v>
      </c>
      <c r="Q361" s="27">
        <f t="shared" si="39"/>
        <v>25561.57</v>
      </c>
      <c r="R361" s="15">
        <v>1953.57</v>
      </c>
      <c r="S361" s="15">
        <v>1938.3</v>
      </c>
    </row>
    <row r="362" spans="2:19" s="3" customFormat="1" x14ac:dyDescent="0.2">
      <c r="B362" s="10" t="s">
        <v>367</v>
      </c>
      <c r="C362" s="2" t="s">
        <v>288</v>
      </c>
      <c r="D362" s="2" t="s">
        <v>562</v>
      </c>
      <c r="E362" s="2" t="s">
        <v>18</v>
      </c>
      <c r="F362" s="2" t="s">
        <v>22</v>
      </c>
      <c r="G362" s="22">
        <v>36000</v>
      </c>
      <c r="H362" s="36">
        <v>0</v>
      </c>
      <c r="I362" s="22">
        <v>25</v>
      </c>
      <c r="J362" s="22">
        <v>1033.2</v>
      </c>
      <c r="K362" s="22">
        <v>1094.4000000000001</v>
      </c>
      <c r="L362" s="22">
        <v>2552.4</v>
      </c>
      <c r="M362" s="22">
        <v>2556</v>
      </c>
      <c r="N362" s="22">
        <v>414</v>
      </c>
      <c r="O362" s="22">
        <v>3124.9</v>
      </c>
      <c r="P362" s="27">
        <f t="shared" si="38"/>
        <v>5277.5</v>
      </c>
      <c r="Q362" s="27">
        <f t="shared" si="39"/>
        <v>30722.5</v>
      </c>
      <c r="R362" s="15">
        <v>2552.4</v>
      </c>
      <c r="S362" s="15">
        <v>2556</v>
      </c>
    </row>
    <row r="363" spans="2:19" s="3" customFormat="1" x14ac:dyDescent="0.2">
      <c r="B363" s="10" t="s">
        <v>345</v>
      </c>
      <c r="C363" s="2" t="s">
        <v>288</v>
      </c>
      <c r="D363" s="2" t="s">
        <v>562</v>
      </c>
      <c r="E363" s="2" t="s">
        <v>18</v>
      </c>
      <c r="F363" s="2" t="s">
        <v>22</v>
      </c>
      <c r="G363" s="22">
        <v>22000</v>
      </c>
      <c r="H363" s="36">
        <v>0</v>
      </c>
      <c r="I363" s="22">
        <v>25</v>
      </c>
      <c r="J363" s="22">
        <v>631.4</v>
      </c>
      <c r="K363" s="22">
        <v>668.8</v>
      </c>
      <c r="L363" s="22">
        <v>1559.8</v>
      </c>
      <c r="M363" s="22">
        <v>1562</v>
      </c>
      <c r="N363" s="22">
        <v>253</v>
      </c>
      <c r="O363" s="22">
        <v>10524.89</v>
      </c>
      <c r="P363" s="27">
        <f t="shared" si="38"/>
        <v>11850.09</v>
      </c>
      <c r="Q363" s="27">
        <f t="shared" si="39"/>
        <v>10149.91</v>
      </c>
      <c r="R363" s="15">
        <v>1559.8</v>
      </c>
      <c r="S363" s="15">
        <v>1562</v>
      </c>
    </row>
    <row r="364" spans="2:19" s="3" customFormat="1" x14ac:dyDescent="0.2">
      <c r="B364" s="10" t="s">
        <v>68</v>
      </c>
      <c r="C364" s="2" t="s">
        <v>288</v>
      </c>
      <c r="D364" s="2" t="s">
        <v>53</v>
      </c>
      <c r="E364" s="2" t="s">
        <v>18</v>
      </c>
      <c r="F364" s="2" t="s">
        <v>22</v>
      </c>
      <c r="G364" s="22">
        <v>22000</v>
      </c>
      <c r="H364" s="36">
        <v>0</v>
      </c>
      <c r="I364" s="22">
        <v>25</v>
      </c>
      <c r="J364" s="22">
        <v>631.4</v>
      </c>
      <c r="K364" s="22">
        <v>668.8</v>
      </c>
      <c r="L364" s="22">
        <v>1559.8</v>
      </c>
      <c r="M364" s="22">
        <v>1562</v>
      </c>
      <c r="N364" s="22">
        <v>253</v>
      </c>
      <c r="O364" s="22">
        <v>8772.7800000000007</v>
      </c>
      <c r="P364" s="27">
        <f t="shared" si="38"/>
        <v>10097.98</v>
      </c>
      <c r="Q364" s="27">
        <f t="shared" si="39"/>
        <v>11902.02</v>
      </c>
      <c r="R364" s="15">
        <v>1559.8</v>
      </c>
      <c r="S364" s="15">
        <v>1562</v>
      </c>
    </row>
    <row r="365" spans="2:19" s="3" customFormat="1" x14ac:dyDescent="0.2">
      <c r="B365" s="2" t="s">
        <v>337</v>
      </c>
      <c r="C365" s="2" t="s">
        <v>288</v>
      </c>
      <c r="D365" s="2" t="s">
        <v>562</v>
      </c>
      <c r="E365" s="2" t="s">
        <v>18</v>
      </c>
      <c r="F365" s="2" t="s">
        <v>22</v>
      </c>
      <c r="G365" s="22">
        <v>22000</v>
      </c>
      <c r="H365" s="36">
        <v>0</v>
      </c>
      <c r="I365" s="22">
        <v>25</v>
      </c>
      <c r="J365" s="22">
        <v>631.4</v>
      </c>
      <c r="K365" s="22">
        <v>668.8</v>
      </c>
      <c r="L365" s="22">
        <v>1559.8</v>
      </c>
      <c r="M365" s="22">
        <v>1562</v>
      </c>
      <c r="N365" s="22">
        <v>253</v>
      </c>
      <c r="O365" s="22">
        <v>100</v>
      </c>
      <c r="P365" s="27">
        <f t="shared" si="38"/>
        <v>1425.1999999999998</v>
      </c>
      <c r="Q365" s="27">
        <f t="shared" si="39"/>
        <v>20574.8</v>
      </c>
      <c r="R365" s="15">
        <v>1559.8</v>
      </c>
      <c r="S365" s="15">
        <v>1562</v>
      </c>
    </row>
    <row r="366" spans="2:19" s="3" customFormat="1" x14ac:dyDescent="0.2">
      <c r="B366" s="2" t="s">
        <v>200</v>
      </c>
      <c r="C366" s="2" t="s">
        <v>288</v>
      </c>
      <c r="D366" s="2" t="s">
        <v>562</v>
      </c>
      <c r="E366" s="2" t="s">
        <v>18</v>
      </c>
      <c r="F366" s="2" t="s">
        <v>22</v>
      </c>
      <c r="G366" s="22">
        <v>29925</v>
      </c>
      <c r="H366" s="36">
        <v>0</v>
      </c>
      <c r="I366" s="22">
        <v>25</v>
      </c>
      <c r="J366" s="22">
        <v>858.85</v>
      </c>
      <c r="K366" s="22">
        <v>909.72</v>
      </c>
      <c r="L366" s="22">
        <v>2121.6799999999998</v>
      </c>
      <c r="M366" s="22">
        <v>2124.6799999999998</v>
      </c>
      <c r="N366" s="22">
        <v>344.14</v>
      </c>
      <c r="O366" s="22">
        <v>100</v>
      </c>
      <c r="P366" s="27">
        <f t="shared" si="38"/>
        <v>1893.5700000000002</v>
      </c>
      <c r="Q366" s="27">
        <f t="shared" si="39"/>
        <v>28031.43</v>
      </c>
      <c r="R366" s="15">
        <v>2121.6799999999998</v>
      </c>
      <c r="S366" s="15">
        <v>2124.6799999999998</v>
      </c>
    </row>
    <row r="367" spans="2:19" s="3" customFormat="1" x14ac:dyDescent="0.2">
      <c r="B367" s="2" t="s">
        <v>368</v>
      </c>
      <c r="C367" s="2" t="s">
        <v>287</v>
      </c>
      <c r="D367" s="2" t="s">
        <v>206</v>
      </c>
      <c r="E367" s="2" t="s">
        <v>18</v>
      </c>
      <c r="F367" s="2" t="s">
        <v>19</v>
      </c>
      <c r="G367" s="22">
        <v>40000</v>
      </c>
      <c r="H367" s="22">
        <v>215.78</v>
      </c>
      <c r="I367" s="22">
        <v>25</v>
      </c>
      <c r="J367" s="22">
        <v>1148</v>
      </c>
      <c r="K367" s="22">
        <v>1216</v>
      </c>
      <c r="L367" s="22">
        <v>2836</v>
      </c>
      <c r="M367" s="22">
        <v>2840</v>
      </c>
      <c r="N367" s="22">
        <v>460</v>
      </c>
      <c r="O367" s="22">
        <v>2112.4499999999998</v>
      </c>
      <c r="P367" s="27">
        <f t="shared" si="38"/>
        <v>4717.2299999999996</v>
      </c>
      <c r="Q367" s="27">
        <f t="shared" si="39"/>
        <v>35282.770000000004</v>
      </c>
      <c r="R367" s="15">
        <v>2836</v>
      </c>
      <c r="S367" s="15">
        <v>2840</v>
      </c>
    </row>
    <row r="368" spans="2:19" s="3" customFormat="1" x14ac:dyDescent="0.2">
      <c r="B368" s="10" t="s">
        <v>170</v>
      </c>
      <c r="C368" s="2" t="s">
        <v>287</v>
      </c>
      <c r="D368" s="2" t="s">
        <v>562</v>
      </c>
      <c r="E368" s="2" t="s">
        <v>18</v>
      </c>
      <c r="F368" s="2" t="s">
        <v>19</v>
      </c>
      <c r="G368" s="22">
        <v>28350</v>
      </c>
      <c r="H368" s="36">
        <v>0</v>
      </c>
      <c r="I368" s="22">
        <v>25</v>
      </c>
      <c r="J368" s="22">
        <v>813.65</v>
      </c>
      <c r="K368" s="22">
        <v>861.84</v>
      </c>
      <c r="L368" s="22">
        <v>2010.02</v>
      </c>
      <c r="M368" s="22">
        <v>2012.85</v>
      </c>
      <c r="N368" s="22">
        <v>326.02999999999997</v>
      </c>
      <c r="O368" s="22">
        <v>14386.87</v>
      </c>
      <c r="P368" s="27">
        <f t="shared" si="38"/>
        <v>16087.36</v>
      </c>
      <c r="Q368" s="27">
        <f t="shared" si="39"/>
        <v>12262.64</v>
      </c>
      <c r="R368" s="15">
        <v>2010.02</v>
      </c>
      <c r="S368" s="15">
        <v>2012.85</v>
      </c>
    </row>
    <row r="369" spans="2:19" s="3" customFormat="1" x14ac:dyDescent="0.2">
      <c r="B369" s="10" t="s">
        <v>35</v>
      </c>
      <c r="C369" s="2" t="s">
        <v>287</v>
      </c>
      <c r="D369" s="2" t="s">
        <v>562</v>
      </c>
      <c r="E369" s="2" t="s">
        <v>18</v>
      </c>
      <c r="F369" s="2" t="s">
        <v>19</v>
      </c>
      <c r="G369" s="22">
        <v>35000</v>
      </c>
      <c r="H369" s="36">
        <v>0</v>
      </c>
      <c r="I369" s="22">
        <v>25</v>
      </c>
      <c r="J369" s="22">
        <v>1004.5</v>
      </c>
      <c r="K369" s="22">
        <v>1064</v>
      </c>
      <c r="L369" s="22">
        <v>2481.5</v>
      </c>
      <c r="M369" s="22">
        <v>2485</v>
      </c>
      <c r="N369" s="22">
        <v>402.5</v>
      </c>
      <c r="O369" s="22">
        <v>2100</v>
      </c>
      <c r="P369" s="27">
        <f t="shared" si="38"/>
        <v>4193.5</v>
      </c>
      <c r="Q369" s="27">
        <f>G369-P369</f>
        <v>30806.5</v>
      </c>
      <c r="R369" s="15">
        <v>2481.5</v>
      </c>
      <c r="S369" s="15">
        <v>2485</v>
      </c>
    </row>
    <row r="370" spans="2:19" s="3" customFormat="1" x14ac:dyDescent="0.2">
      <c r="B370" s="10" t="s">
        <v>369</v>
      </c>
      <c r="C370" s="2" t="s">
        <v>287</v>
      </c>
      <c r="D370" s="2" t="s">
        <v>562</v>
      </c>
      <c r="E370" s="2" t="s">
        <v>18</v>
      </c>
      <c r="F370" s="2" t="s">
        <v>19</v>
      </c>
      <c r="G370" s="22">
        <v>26250</v>
      </c>
      <c r="H370" s="36">
        <v>0</v>
      </c>
      <c r="I370" s="22">
        <v>25</v>
      </c>
      <c r="J370" s="22">
        <v>753.38</v>
      </c>
      <c r="K370" s="22">
        <v>798</v>
      </c>
      <c r="L370" s="22">
        <v>1861.13</v>
      </c>
      <c r="M370" s="22">
        <v>1863.75</v>
      </c>
      <c r="N370" s="22">
        <v>301.88</v>
      </c>
      <c r="O370" s="22">
        <v>13063.35</v>
      </c>
      <c r="P370" s="27">
        <f t="shared" si="38"/>
        <v>14639.73</v>
      </c>
      <c r="Q370" s="27">
        <f t="shared" si="39"/>
        <v>11610.27</v>
      </c>
      <c r="R370" s="15">
        <v>1861.13</v>
      </c>
      <c r="S370" s="15">
        <v>1863.75</v>
      </c>
    </row>
    <row r="371" spans="2:19" s="3" customFormat="1" x14ac:dyDescent="0.2">
      <c r="B371" s="10" t="s">
        <v>460</v>
      </c>
      <c r="C371" s="2" t="s">
        <v>287</v>
      </c>
      <c r="D371" s="2" t="s">
        <v>562</v>
      </c>
      <c r="E371" s="2" t="s">
        <v>18</v>
      </c>
      <c r="F371" s="2" t="s">
        <v>19</v>
      </c>
      <c r="G371" s="22">
        <v>22000</v>
      </c>
      <c r="H371" s="36">
        <v>0</v>
      </c>
      <c r="I371" s="22">
        <v>25</v>
      </c>
      <c r="J371" s="22">
        <v>631.4</v>
      </c>
      <c r="K371" s="22">
        <v>668.8</v>
      </c>
      <c r="L371" s="22">
        <v>1559.8</v>
      </c>
      <c r="M371" s="22">
        <v>1562</v>
      </c>
      <c r="N371" s="22">
        <v>253</v>
      </c>
      <c r="O371" s="22">
        <v>10273.35</v>
      </c>
      <c r="P371" s="27">
        <f t="shared" si="38"/>
        <v>11598.55</v>
      </c>
      <c r="Q371" s="27">
        <f t="shared" si="39"/>
        <v>10401.450000000001</v>
      </c>
      <c r="R371" s="15">
        <v>1559.8</v>
      </c>
      <c r="S371" s="15">
        <v>1562</v>
      </c>
    </row>
    <row r="372" spans="2:19" s="3" customFormat="1" x14ac:dyDescent="0.2">
      <c r="B372" s="10" t="s">
        <v>339</v>
      </c>
      <c r="C372" s="2" t="s">
        <v>287</v>
      </c>
      <c r="D372" s="2" t="s">
        <v>562</v>
      </c>
      <c r="E372" s="2" t="s">
        <v>18</v>
      </c>
      <c r="F372" s="2" t="s">
        <v>22</v>
      </c>
      <c r="G372" s="22">
        <v>31500.85</v>
      </c>
      <c r="H372" s="36">
        <v>0</v>
      </c>
      <c r="I372" s="22">
        <v>25</v>
      </c>
      <c r="J372" s="22">
        <v>904.07</v>
      </c>
      <c r="K372" s="22">
        <v>957.63</v>
      </c>
      <c r="L372" s="22">
        <v>2233.41</v>
      </c>
      <c r="M372" s="22">
        <v>2236.56</v>
      </c>
      <c r="N372" s="22">
        <v>362.26</v>
      </c>
      <c r="O372" s="22">
        <v>1612.45</v>
      </c>
      <c r="P372" s="27">
        <f t="shared" si="38"/>
        <v>3499.15</v>
      </c>
      <c r="Q372" s="27">
        <f t="shared" si="39"/>
        <v>28001.699999999997</v>
      </c>
      <c r="R372" s="15">
        <v>2233.41</v>
      </c>
      <c r="S372" s="15">
        <v>2236.56</v>
      </c>
    </row>
    <row r="373" spans="2:19" s="3" customFormat="1" x14ac:dyDescent="0.2">
      <c r="B373" s="10" t="s">
        <v>561</v>
      </c>
      <c r="C373" s="2" t="s">
        <v>287</v>
      </c>
      <c r="D373" s="2" t="s">
        <v>562</v>
      </c>
      <c r="E373" s="2" t="s">
        <v>18</v>
      </c>
      <c r="F373" s="2" t="s">
        <v>22</v>
      </c>
      <c r="G373" s="22">
        <v>31410.86</v>
      </c>
      <c r="H373" s="36">
        <v>0</v>
      </c>
      <c r="I373" s="22">
        <v>25</v>
      </c>
      <c r="J373" s="22">
        <v>901.49</v>
      </c>
      <c r="K373" s="22">
        <v>954.89</v>
      </c>
      <c r="L373" s="22">
        <v>2227.0300000000002</v>
      </c>
      <c r="M373" s="22">
        <v>2230.17</v>
      </c>
      <c r="N373" s="22">
        <v>361.22</v>
      </c>
      <c r="O373" s="22">
        <v>6216</v>
      </c>
      <c r="P373" s="27">
        <f t="shared" si="38"/>
        <v>8097.38</v>
      </c>
      <c r="Q373" s="27">
        <f t="shared" si="39"/>
        <v>23313.48</v>
      </c>
      <c r="R373" s="15">
        <v>2227.0300000000002</v>
      </c>
      <c r="S373" s="15">
        <v>2230.17</v>
      </c>
    </row>
    <row r="374" spans="2:19" s="3" customFormat="1" x14ac:dyDescent="0.2">
      <c r="B374" s="10" t="s">
        <v>340</v>
      </c>
      <c r="C374" s="2" t="s">
        <v>289</v>
      </c>
      <c r="D374" s="2" t="s">
        <v>79</v>
      </c>
      <c r="E374" s="2" t="s">
        <v>18</v>
      </c>
      <c r="F374" s="2" t="s">
        <v>22</v>
      </c>
      <c r="G374" s="22">
        <v>35000</v>
      </c>
      <c r="H374" s="36">
        <v>0</v>
      </c>
      <c r="I374" s="22">
        <v>25</v>
      </c>
      <c r="J374" s="22">
        <v>1004.5</v>
      </c>
      <c r="K374" s="22">
        <v>1064</v>
      </c>
      <c r="L374" s="22">
        <v>2481.5</v>
      </c>
      <c r="M374" s="22">
        <v>2485</v>
      </c>
      <c r="N374" s="22">
        <v>402.5</v>
      </c>
      <c r="O374" s="22">
        <v>1612.45</v>
      </c>
      <c r="P374" s="27">
        <f t="shared" si="38"/>
        <v>3705.95</v>
      </c>
      <c r="Q374" s="27">
        <f t="shared" si="39"/>
        <v>31294.05</v>
      </c>
      <c r="R374" s="15">
        <v>2481.5</v>
      </c>
      <c r="S374" s="15">
        <v>2485</v>
      </c>
    </row>
    <row r="375" spans="2:19" s="3" customFormat="1" x14ac:dyDescent="0.2">
      <c r="B375" s="2" t="s">
        <v>560</v>
      </c>
      <c r="C375" s="2" t="s">
        <v>289</v>
      </c>
      <c r="D375" s="2" t="s">
        <v>562</v>
      </c>
      <c r="E375" s="2" t="s">
        <v>18</v>
      </c>
      <c r="F375" s="2" t="s">
        <v>22</v>
      </c>
      <c r="G375" s="22">
        <v>22000</v>
      </c>
      <c r="H375" s="36">
        <v>0</v>
      </c>
      <c r="I375" s="22">
        <v>25</v>
      </c>
      <c r="J375" s="22">
        <v>631.4</v>
      </c>
      <c r="K375" s="22">
        <v>668.8</v>
      </c>
      <c r="L375" s="22">
        <v>1559.8</v>
      </c>
      <c r="M375" s="22">
        <v>1562</v>
      </c>
      <c r="N375" s="22">
        <v>253</v>
      </c>
      <c r="O375" s="22">
        <v>100</v>
      </c>
      <c r="P375" s="27">
        <f t="shared" si="38"/>
        <v>1425.1999999999998</v>
      </c>
      <c r="Q375" s="27">
        <f t="shared" si="39"/>
        <v>20574.8</v>
      </c>
      <c r="R375" s="15">
        <v>1559.8</v>
      </c>
      <c r="S375" s="15">
        <v>1562</v>
      </c>
    </row>
    <row r="376" spans="2:19" s="3" customFormat="1" x14ac:dyDescent="0.2">
      <c r="B376" s="2" t="s">
        <v>344</v>
      </c>
      <c r="C376" s="2" t="s">
        <v>289</v>
      </c>
      <c r="D376" s="2" t="s">
        <v>562</v>
      </c>
      <c r="E376" s="2" t="s">
        <v>18</v>
      </c>
      <c r="F376" s="2" t="s">
        <v>22</v>
      </c>
      <c r="G376" s="22">
        <v>22000</v>
      </c>
      <c r="H376" s="36">
        <v>0</v>
      </c>
      <c r="I376" s="22">
        <v>25</v>
      </c>
      <c r="J376" s="22">
        <v>631.4</v>
      </c>
      <c r="K376" s="22">
        <v>668.8</v>
      </c>
      <c r="L376" s="22">
        <v>1559.8</v>
      </c>
      <c r="M376" s="22">
        <v>1562</v>
      </c>
      <c r="N376" s="22">
        <v>253</v>
      </c>
      <c r="O376" s="22">
        <v>1100</v>
      </c>
      <c r="P376" s="27">
        <f t="shared" si="38"/>
        <v>2425.1999999999998</v>
      </c>
      <c r="Q376" s="27">
        <f t="shared" si="39"/>
        <v>19574.8</v>
      </c>
      <c r="R376" s="15">
        <v>1559.8</v>
      </c>
      <c r="S376" s="15">
        <v>1562</v>
      </c>
    </row>
    <row r="377" spans="2:19" s="3" customFormat="1" x14ac:dyDescent="0.2">
      <c r="B377" s="10" t="s">
        <v>343</v>
      </c>
      <c r="C377" s="2" t="s">
        <v>289</v>
      </c>
      <c r="D377" s="2" t="s">
        <v>562</v>
      </c>
      <c r="E377" s="2" t="s">
        <v>18</v>
      </c>
      <c r="F377" s="2" t="s">
        <v>19</v>
      </c>
      <c r="G377" s="22">
        <v>22000</v>
      </c>
      <c r="H377" s="36">
        <v>0</v>
      </c>
      <c r="I377" s="22">
        <v>25</v>
      </c>
      <c r="J377" s="22">
        <v>631.4</v>
      </c>
      <c r="K377" s="22">
        <v>668.8</v>
      </c>
      <c r="L377" s="22">
        <v>1559.8</v>
      </c>
      <c r="M377" s="22">
        <v>1562</v>
      </c>
      <c r="N377" s="22">
        <v>253</v>
      </c>
      <c r="O377" s="22">
        <v>100</v>
      </c>
      <c r="P377" s="27">
        <f t="shared" si="38"/>
        <v>1425.1999999999998</v>
      </c>
      <c r="Q377" s="27">
        <f t="shared" si="39"/>
        <v>20574.8</v>
      </c>
      <c r="R377" s="15">
        <v>1559.8</v>
      </c>
      <c r="S377" s="15">
        <v>1562</v>
      </c>
    </row>
    <row r="378" spans="2:19" s="3" customFormat="1" x14ac:dyDescent="0.2">
      <c r="B378" s="10" t="s">
        <v>341</v>
      </c>
      <c r="C378" s="2" t="s">
        <v>289</v>
      </c>
      <c r="D378" s="2" t="s">
        <v>562</v>
      </c>
      <c r="E378" s="2" t="s">
        <v>18</v>
      </c>
      <c r="F378" s="2" t="s">
        <v>19</v>
      </c>
      <c r="G378" s="22">
        <v>22000</v>
      </c>
      <c r="H378" s="36">
        <v>0</v>
      </c>
      <c r="I378" s="22">
        <v>25</v>
      </c>
      <c r="J378" s="22">
        <v>631.4</v>
      </c>
      <c r="K378" s="22">
        <v>668.8</v>
      </c>
      <c r="L378" s="22">
        <v>1559.8</v>
      </c>
      <c r="M378" s="22">
        <v>1562</v>
      </c>
      <c r="N378" s="22">
        <v>253</v>
      </c>
      <c r="O378" s="22">
        <v>5086.22</v>
      </c>
      <c r="P378" s="27">
        <f t="shared" si="38"/>
        <v>6411.42</v>
      </c>
      <c r="Q378" s="27">
        <f t="shared" si="39"/>
        <v>15588.58</v>
      </c>
      <c r="R378" s="15">
        <v>1559.8</v>
      </c>
      <c r="S378" s="15">
        <v>1562</v>
      </c>
    </row>
    <row r="379" spans="2:19" s="3" customFormat="1" x14ac:dyDescent="0.2">
      <c r="B379" s="10" t="s">
        <v>342</v>
      </c>
      <c r="C379" s="2" t="s">
        <v>289</v>
      </c>
      <c r="D379" s="2" t="s">
        <v>562</v>
      </c>
      <c r="E379" s="2" t="s">
        <v>18</v>
      </c>
      <c r="F379" s="2" t="s">
        <v>22</v>
      </c>
      <c r="G379" s="22">
        <v>29150</v>
      </c>
      <c r="H379" s="36">
        <v>0</v>
      </c>
      <c r="I379" s="22">
        <v>25</v>
      </c>
      <c r="J379" s="22">
        <v>836.61</v>
      </c>
      <c r="K379" s="22">
        <v>886.16</v>
      </c>
      <c r="L379" s="22">
        <v>2066.7399999999998</v>
      </c>
      <c r="M379" s="22">
        <v>2069.65</v>
      </c>
      <c r="N379" s="22">
        <v>335.23</v>
      </c>
      <c r="O379" s="22">
        <v>100</v>
      </c>
      <c r="P379" s="27">
        <f t="shared" si="38"/>
        <v>1847.77</v>
      </c>
      <c r="Q379" s="27">
        <f t="shared" si="39"/>
        <v>27302.23</v>
      </c>
      <c r="R379" s="15">
        <v>2066.7399999999998</v>
      </c>
      <c r="S379" s="15">
        <v>2069.65</v>
      </c>
    </row>
    <row r="381" spans="2:19" x14ac:dyDescent="0.2">
      <c r="G381" s="37"/>
      <c r="H381" s="38"/>
      <c r="I381" s="37"/>
      <c r="J381" s="37"/>
    </row>
    <row r="382" spans="2:19" x14ac:dyDescent="0.2">
      <c r="B382" s="34"/>
      <c r="G382" s="37"/>
      <c r="H382" s="38"/>
      <c r="I382" s="37"/>
      <c r="J382" s="37"/>
    </row>
    <row r="383" spans="2:19" x14ac:dyDescent="0.2">
      <c r="B383" s="34"/>
      <c r="G383" s="37"/>
      <c r="H383" s="38"/>
      <c r="I383" s="37"/>
      <c r="J383" s="37"/>
    </row>
    <row r="384" spans="2:19" s="3" customFormat="1" x14ac:dyDescent="0.2">
      <c r="B384" s="34"/>
      <c r="G384" s="39"/>
      <c r="H384" s="38"/>
      <c r="I384" s="39"/>
      <c r="J384" s="39"/>
    </row>
    <row r="385" spans="1:19" x14ac:dyDescent="0.2">
      <c r="A385" s="34"/>
      <c r="F385" s="25"/>
      <c r="G385" s="37"/>
      <c r="H385" s="37"/>
      <c r="I385" s="37"/>
      <c r="J385" s="37"/>
      <c r="Q385" s="13"/>
      <c r="S385" s="1"/>
    </row>
    <row r="386" spans="1:19" x14ac:dyDescent="0.2">
      <c r="A386" s="34"/>
      <c r="F386" s="25"/>
      <c r="G386" s="37"/>
      <c r="H386" s="37"/>
      <c r="I386" s="37"/>
      <c r="J386" s="37"/>
      <c r="Q386" s="13"/>
      <c r="S386" s="1"/>
    </row>
    <row r="387" spans="1:19" x14ac:dyDescent="0.2">
      <c r="A387" s="34"/>
      <c r="F387" s="25"/>
      <c r="G387" s="37"/>
      <c r="H387" s="37"/>
      <c r="I387" s="37"/>
      <c r="J387" s="37"/>
      <c r="Q387" s="13"/>
      <c r="S387" s="1"/>
    </row>
    <row r="388" spans="1:19" x14ac:dyDescent="0.2">
      <c r="A388" s="34"/>
      <c r="F388" s="25"/>
      <c r="Q388" s="13"/>
      <c r="S388" s="1"/>
    </row>
    <row r="389" spans="1:19" x14ac:dyDescent="0.2">
      <c r="B389" s="34"/>
    </row>
  </sheetData>
  <autoFilter ref="B1:B378"/>
  <mergeCells count="16">
    <mergeCell ref="B7:Q7"/>
    <mergeCell ref="B8:Q8"/>
    <mergeCell ref="B9:B11"/>
    <mergeCell ref="C9:C11"/>
    <mergeCell ref="D9:D11"/>
    <mergeCell ref="E9:E11"/>
    <mergeCell ref="F9:F11"/>
    <mergeCell ref="G9:G11"/>
    <mergeCell ref="H9:H11"/>
    <mergeCell ref="I9:I11"/>
    <mergeCell ref="J9:N9"/>
    <mergeCell ref="O9:O11"/>
    <mergeCell ref="P9:P11"/>
    <mergeCell ref="Q9:Q11"/>
    <mergeCell ref="J10:K10"/>
    <mergeCell ref="L10:N10"/>
  </mergeCells>
  <conditionalFormatting sqref="G196:N196 G98 G119:O119 G172:O172 G37:N37 G46 H48:I48 G44:O45 G38:O38 G42:G43 G25:N25 G17:O17 R76:S93 G59:N59 G68 G58:O58 G70:O70 R32:S46 G101:O101 R122:S134 G54:G55 G312:N312 R49:S68 R312:S312 G194:G195 G221:O221 G206 R193:S217 R219:S251 R253:S255 R257:S308 G257:O282 G241:O242 G237:G240 I238:O240 G219:G220 I219:O220 I206:N206 I195:O195 G135:O135 G122:G134 I122:O134 G100 I100:N100 I98:O98 G76:G93 I76:O93 I68:O68 I54:N55 I47 I46:N46 I42:N43 G41:N41 G39:G40 I39:O40 I194:N194 I237:N237 G244:O246 G243:N243 G248:O252 G247:N247 R18:S27">
    <cfRule type="expression" dxfId="94" priority="210">
      <formula>ISNA(G17)</formula>
    </cfRule>
  </conditionalFormatting>
  <conditionalFormatting sqref="D323 L323:O323 G323:J323 H309:H310 O310 I309:I311 G313:O322 G283:O286 G324:O379 I95 G288:O304 G287:N287 G306:O307 G305:N305 G308:N308">
    <cfRule type="expression" dxfId="93" priority="84">
      <formula>ISNA(D95)</formula>
    </cfRule>
  </conditionalFormatting>
  <conditionalFormatting sqref="I12:J12 O12 M12 M15:O15 I15:J15 G12:G16 I16:O16 I14:O14 I13:N13">
    <cfRule type="expression" dxfId="92" priority="98">
      <formula>ISNA(G12)</formula>
    </cfRule>
  </conditionalFormatting>
  <conditionalFormatting sqref="G18:G24 I18:O19 I20:N20 I24:N24 I21:O21 I23:O23 I22:N22">
    <cfRule type="expression" dxfId="91" priority="97">
      <formula>ISNA(G18)</formula>
    </cfRule>
  </conditionalFormatting>
  <conditionalFormatting sqref="G29:O29 G36 G34:O35 G26:N26 I36:N36 I32:N32 G32:G33 I33:O33 G28:N28 G27 I27:N27">
    <cfRule type="expression" dxfId="90" priority="96">
      <formula>ISNA(G26)</formula>
    </cfRule>
  </conditionalFormatting>
  <conditionalFormatting sqref="O312 G56:G57 G49:G53 I52:O53 I57:N57 I56:O56 I49:N51">
    <cfRule type="expression" dxfId="89" priority="95">
      <formula>ISNA(G49)</formula>
    </cfRule>
  </conditionalFormatting>
  <conditionalFormatting sqref="G65:G67 I65:N65 G60:O60 I66:O66 I67:N67 G64:O64 G61:G63 I61:O63">
    <cfRule type="expression" dxfId="88" priority="94">
      <formula>ISNA(G60)</formula>
    </cfRule>
  </conditionalFormatting>
  <conditionalFormatting sqref="G94 G71:G74 I94:N94 I71:O74">
    <cfRule type="expression" dxfId="87" priority="93">
      <formula>ISNA(G71)</formula>
    </cfRule>
  </conditionalFormatting>
  <conditionalFormatting sqref="G102:G103 G107:O107 G112:O113 G114:G118 I114:O118 G108:G111 I108:O110 I111:N111 G105:G106 I105:O106 I102:O103">
    <cfRule type="expression" dxfId="86" priority="92">
      <formula>ISNA(G102)</formula>
    </cfRule>
  </conditionalFormatting>
  <conditionalFormatting sqref="G120:O120 G121 I121:O121">
    <cfRule type="expression" dxfId="85" priority="91">
      <formula>ISNA(G120)</formula>
    </cfRule>
  </conditionalFormatting>
  <conditionalFormatting sqref="G136:O136 G150:G151 I150:O151 G149:O149 G147:G148 I147:O148 G143:O146 G142 I142:O142 G141:O141 G140 I140:O140 G139:O139 G137:G138 I137:O137 I138:N138">
    <cfRule type="expression" dxfId="84" priority="90">
      <formula>ISNA(G136)</formula>
    </cfRule>
  </conditionalFormatting>
  <conditionalFormatting sqref="G157:N157 G154:O154 G158:O158 G162:O163 G169:G171 I169:O170 G167:O168 G164:G166 I164:O164 G159:G160 I159:O160 G155:G156 I155:N156 I166:O166 I165:N165 I171:N171">
    <cfRule type="expression" dxfId="83" priority="89">
      <formula>ISNA(G154)</formula>
    </cfRule>
  </conditionalFormatting>
  <conditionalFormatting sqref="G193 G173:O173 I193:N193 G191:O192 G187:G190 I187:O190 G185:O186 G182:G184 I182:O184 G180:O181 G178:G179 I178:O179 G176:O177 G174:G175 I175:O175 I174:N174">
    <cfRule type="expression" dxfId="82" priority="88">
      <formula>ISNA(G173)</formula>
    </cfRule>
  </conditionalFormatting>
  <conditionalFormatting sqref="G207:G217 I207:O213 G197:G205 I198:O205 I197:N197 I215:O217 I214:N214">
    <cfRule type="expression" dxfId="81" priority="87">
      <formula>ISNA(G197)</formula>
    </cfRule>
  </conditionalFormatting>
  <conditionalFormatting sqref="G225:O226 G236 I236:O236 G234:O235 G230:G233 I230:O233 G228:O229 G227 I227:O227 G222:G224 I222:O223 I224:N224">
    <cfRule type="expression" dxfId="80" priority="86">
      <formula>ISNA(G222)</formula>
    </cfRule>
  </conditionalFormatting>
  <conditionalFormatting sqref="G253:O253 G256:O256 G254:G255 I254:O254 I255:N255">
    <cfRule type="expression" dxfId="79" priority="85">
      <formula>ISNA(G253)</formula>
    </cfRule>
  </conditionalFormatting>
  <conditionalFormatting sqref="R94:S94 R71:S74">
    <cfRule type="expression" dxfId="78" priority="78">
      <formula>ISNA(R71)</formula>
    </cfRule>
  </conditionalFormatting>
  <conditionalFormatting sqref="S12 S15 R13:S14 R16:S16">
    <cfRule type="expression" dxfId="77" priority="82">
      <formula>ISNA(R12)</formula>
    </cfRule>
  </conditionalFormatting>
  <conditionalFormatting sqref="R29:S29">
    <cfRule type="expression" dxfId="76" priority="80">
      <formula>ISNA(R29)</formula>
    </cfRule>
  </conditionalFormatting>
  <conditionalFormatting sqref="R113:S118">
    <cfRule type="expression" dxfId="75" priority="74">
      <formula>ISNA(R113)</formula>
    </cfRule>
  </conditionalFormatting>
  <conditionalFormatting sqref="R102:S103 R105:S106">
    <cfRule type="expression" dxfId="74" priority="77">
      <formula>ISNA(R102)</formula>
    </cfRule>
  </conditionalFormatting>
  <conditionalFormatting sqref="R313:S379 R256:S256">
    <cfRule type="expression" dxfId="73" priority="70">
      <formula>ISNA(R256)</formula>
    </cfRule>
  </conditionalFormatting>
  <conditionalFormatting sqref="R108:S111">
    <cfRule type="expression" dxfId="72" priority="76">
      <formula>ISNA(R108)</formula>
    </cfRule>
  </conditionalFormatting>
  <conditionalFormatting sqref="R186:S192">
    <cfRule type="expression" dxfId="71" priority="71">
      <formula>ISNA(R186)</formula>
    </cfRule>
  </conditionalFormatting>
  <conditionalFormatting sqref="R120:S121">
    <cfRule type="expression" dxfId="70" priority="73">
      <formula>ISNA(R120)</formula>
    </cfRule>
  </conditionalFormatting>
  <conditionalFormatting sqref="R136:S151 R154:S160 R162:S184">
    <cfRule type="expression" dxfId="69" priority="72">
      <formula>ISNA(R136)</formula>
    </cfRule>
  </conditionalFormatting>
  <conditionalFormatting sqref="H381:H383">
    <cfRule type="expression" dxfId="68" priority="69">
      <formula>ISNA(H381)</formula>
    </cfRule>
  </conditionalFormatting>
  <conditionalFormatting sqref="H384">
    <cfRule type="expression" dxfId="67" priority="68">
      <formula>ISNA(H384)</formula>
    </cfRule>
  </conditionalFormatting>
  <conditionalFormatting sqref="H254:H255">
    <cfRule type="expression" dxfId="66" priority="67">
      <formula>ISNA(H254)</formula>
    </cfRule>
  </conditionalFormatting>
  <conditionalFormatting sqref="H236:H240">
    <cfRule type="expression" dxfId="65" priority="66">
      <formula>ISNA(H236)</formula>
    </cfRule>
  </conditionalFormatting>
  <conditionalFormatting sqref="H230:H233">
    <cfRule type="expression" dxfId="64" priority="65">
      <formula>ISNA(H230)</formula>
    </cfRule>
  </conditionalFormatting>
  <conditionalFormatting sqref="H227">
    <cfRule type="expression" dxfId="63" priority="64">
      <formula>ISNA(H227)</formula>
    </cfRule>
  </conditionalFormatting>
  <conditionalFormatting sqref="H222:H224">
    <cfRule type="expression" dxfId="62" priority="63">
      <formula>ISNA(H222)</formula>
    </cfRule>
  </conditionalFormatting>
  <conditionalFormatting sqref="H213:H220">
    <cfRule type="expression" dxfId="61" priority="62">
      <formula>ISNA(H213)</formula>
    </cfRule>
  </conditionalFormatting>
  <conditionalFormatting sqref="H201:H212">
    <cfRule type="expression" dxfId="60" priority="61">
      <formula>ISNA(H201)</formula>
    </cfRule>
  </conditionalFormatting>
  <conditionalFormatting sqref="H197:H200">
    <cfRule type="expression" dxfId="59" priority="60">
      <formula>ISNA(H197)</formula>
    </cfRule>
  </conditionalFormatting>
  <conditionalFormatting sqref="H193:H195">
    <cfRule type="expression" dxfId="58" priority="59">
      <formula>ISNA(H193)</formula>
    </cfRule>
  </conditionalFormatting>
  <conditionalFormatting sqref="H187:H190">
    <cfRule type="expression" dxfId="57" priority="58">
      <formula>ISNA(H187)</formula>
    </cfRule>
  </conditionalFormatting>
  <conditionalFormatting sqref="H182:H184">
    <cfRule type="expression" dxfId="56" priority="57">
      <formula>ISNA(H182)</formula>
    </cfRule>
  </conditionalFormatting>
  <conditionalFormatting sqref="H178:H179">
    <cfRule type="expression" dxfId="55" priority="56">
      <formula>ISNA(H178)</formula>
    </cfRule>
  </conditionalFormatting>
  <conditionalFormatting sqref="H174:H175">
    <cfRule type="expression" dxfId="54" priority="55">
      <formula>ISNA(H174)</formula>
    </cfRule>
  </conditionalFormatting>
  <conditionalFormatting sqref="H169:H171">
    <cfRule type="expression" dxfId="53" priority="54">
      <formula>ISNA(H169)</formula>
    </cfRule>
  </conditionalFormatting>
  <conditionalFormatting sqref="H164:H166">
    <cfRule type="expression" dxfId="52" priority="53">
      <formula>ISNA(H164)</formula>
    </cfRule>
  </conditionalFormatting>
  <conditionalFormatting sqref="H159:H161">
    <cfRule type="expression" dxfId="51" priority="52">
      <formula>ISNA(H159)</formula>
    </cfRule>
  </conditionalFormatting>
  <conditionalFormatting sqref="H155:H156">
    <cfRule type="expression" dxfId="50" priority="51">
      <formula>ISNA(H155)</formula>
    </cfRule>
  </conditionalFormatting>
  <conditionalFormatting sqref="H150:H152">
    <cfRule type="expression" dxfId="49" priority="50">
      <formula>ISNA(H150)</formula>
    </cfRule>
  </conditionalFormatting>
  <conditionalFormatting sqref="H147:H148">
    <cfRule type="expression" dxfId="48" priority="49">
      <formula>ISNA(H147)</formula>
    </cfRule>
  </conditionalFormatting>
  <conditionalFormatting sqref="H142">
    <cfRule type="expression" dxfId="47" priority="48">
      <formula>ISNA(H142)</formula>
    </cfRule>
  </conditionalFormatting>
  <conditionalFormatting sqref="H140">
    <cfRule type="expression" dxfId="46" priority="47">
      <formula>ISNA(H140)</formula>
    </cfRule>
  </conditionalFormatting>
  <conditionalFormatting sqref="H137:H138">
    <cfRule type="expression" dxfId="45" priority="46">
      <formula>ISNA(H137)</formula>
    </cfRule>
  </conditionalFormatting>
  <conditionalFormatting sqref="H124:H134">
    <cfRule type="expression" dxfId="44" priority="45">
      <formula>ISNA(H124)</formula>
    </cfRule>
  </conditionalFormatting>
  <conditionalFormatting sqref="H121:H123">
    <cfRule type="expression" dxfId="43" priority="44">
      <formula>ISNA(H121)</formula>
    </cfRule>
  </conditionalFormatting>
  <conditionalFormatting sqref="H114:H118">
    <cfRule type="expression" dxfId="42" priority="43">
      <formula>ISNA(H114)</formula>
    </cfRule>
  </conditionalFormatting>
  <conditionalFormatting sqref="H108:H111">
    <cfRule type="expression" dxfId="41" priority="42">
      <formula>ISNA(H108)</formula>
    </cfRule>
  </conditionalFormatting>
  <conditionalFormatting sqref="H102:H106">
    <cfRule type="expression" dxfId="40" priority="41">
      <formula>ISNA(H102)</formula>
    </cfRule>
  </conditionalFormatting>
  <conditionalFormatting sqref="H90:H100">
    <cfRule type="expression" dxfId="39" priority="40">
      <formula>ISNA(H90)</formula>
    </cfRule>
  </conditionalFormatting>
  <conditionalFormatting sqref="H77:H89">
    <cfRule type="expression" dxfId="38" priority="39">
      <formula>ISNA(H77)</formula>
    </cfRule>
  </conditionalFormatting>
  <conditionalFormatting sqref="H71:H76">
    <cfRule type="expression" dxfId="37" priority="38">
      <formula>ISNA(H71)</formula>
    </cfRule>
  </conditionalFormatting>
  <conditionalFormatting sqref="H66:H68">
    <cfRule type="expression" dxfId="36" priority="37">
      <formula>ISNA(H66)</formula>
    </cfRule>
  </conditionalFormatting>
  <conditionalFormatting sqref="H61:H63">
    <cfRule type="expression" dxfId="35" priority="36">
      <formula>ISNA(H61)</formula>
    </cfRule>
  </conditionalFormatting>
  <conditionalFormatting sqref="H52:H57">
    <cfRule type="expression" dxfId="34" priority="35">
      <formula>ISNA(H52)</formula>
    </cfRule>
  </conditionalFormatting>
  <conditionalFormatting sqref="H50">
    <cfRule type="expression" dxfId="33" priority="34">
      <formula>ISNA(H50)</formula>
    </cfRule>
  </conditionalFormatting>
  <conditionalFormatting sqref="H46:H47">
    <cfRule type="expression" dxfId="32" priority="33">
      <formula>ISNA(H46)</formula>
    </cfRule>
  </conditionalFormatting>
  <conditionalFormatting sqref="H42:H43">
    <cfRule type="expression" dxfId="31" priority="32">
      <formula>ISNA(H42)</formula>
    </cfRule>
  </conditionalFormatting>
  <conditionalFormatting sqref="H39:H40">
    <cfRule type="expression" dxfId="30" priority="31">
      <formula>ISNA(H39)</formula>
    </cfRule>
  </conditionalFormatting>
  <conditionalFormatting sqref="H36">
    <cfRule type="expression" dxfId="29" priority="30">
      <formula>ISNA(H36)</formula>
    </cfRule>
  </conditionalFormatting>
  <conditionalFormatting sqref="H32:H33">
    <cfRule type="expression" dxfId="28" priority="29">
      <formula>ISNA(H32)</formula>
    </cfRule>
  </conditionalFormatting>
  <conditionalFormatting sqref="H30">
    <cfRule type="expression" dxfId="27" priority="28">
      <formula>ISNA(H30)</formula>
    </cfRule>
  </conditionalFormatting>
  <conditionalFormatting sqref="H27">
    <cfRule type="expression" dxfId="26" priority="27">
      <formula>ISNA(H27)</formula>
    </cfRule>
  </conditionalFormatting>
  <conditionalFormatting sqref="H18:H24">
    <cfRule type="expression" dxfId="25" priority="26">
      <formula>ISNA(H18)</formula>
    </cfRule>
  </conditionalFormatting>
  <conditionalFormatting sqref="H16">
    <cfRule type="expression" dxfId="24" priority="25">
      <formula>ISNA(H16)</formula>
    </cfRule>
  </conditionalFormatting>
  <conditionalFormatting sqref="O309">
    <cfRule type="expression" dxfId="23" priority="1">
      <formula>ISNA(O309)</formula>
    </cfRule>
  </conditionalFormatting>
  <conditionalFormatting sqref="H14">
    <cfRule type="expression" dxfId="22" priority="24">
      <formula>ISNA(H14)</formula>
    </cfRule>
  </conditionalFormatting>
  <conditionalFormatting sqref="H13">
    <cfRule type="expression" dxfId="21" priority="23">
      <formula>ISNA(H13)</formula>
    </cfRule>
  </conditionalFormatting>
  <conditionalFormatting sqref="O41">
    <cfRule type="expression" dxfId="20" priority="22">
      <formula>ISNA(O41)</formula>
    </cfRule>
  </conditionalFormatting>
  <conditionalFormatting sqref="O69">
    <cfRule type="expression" dxfId="19" priority="21">
      <formula>ISNA(O69)</formula>
    </cfRule>
  </conditionalFormatting>
  <conditionalFormatting sqref="O100">
    <cfRule type="expression" dxfId="18" priority="20">
      <formula>ISNA(O100)</formula>
    </cfRule>
  </conditionalFormatting>
  <conditionalFormatting sqref="O138">
    <cfRule type="expression" dxfId="17" priority="19">
      <formula>ISNA(O138)</formula>
    </cfRule>
  </conditionalFormatting>
  <conditionalFormatting sqref="O152">
    <cfRule type="expression" dxfId="16" priority="18">
      <formula>ISNA(O152)</formula>
    </cfRule>
  </conditionalFormatting>
  <conditionalFormatting sqref="O155">
    <cfRule type="expression" dxfId="15" priority="17">
      <formula>ISNA(O155)</formula>
    </cfRule>
  </conditionalFormatting>
  <conditionalFormatting sqref="O165">
    <cfRule type="expression" dxfId="14" priority="16">
      <formula>ISNA(O165)</formula>
    </cfRule>
  </conditionalFormatting>
  <conditionalFormatting sqref="O171">
    <cfRule type="expression" dxfId="13" priority="15">
      <formula>ISNA(O171)</formula>
    </cfRule>
  </conditionalFormatting>
  <conditionalFormatting sqref="O174">
    <cfRule type="expression" dxfId="12" priority="14">
      <formula>ISNA(O174)</formula>
    </cfRule>
  </conditionalFormatting>
  <conditionalFormatting sqref="O194">
    <cfRule type="expression" dxfId="11" priority="13">
      <formula>ISNA(O194)</formula>
    </cfRule>
  </conditionalFormatting>
  <conditionalFormatting sqref="O197">
    <cfRule type="expression" dxfId="10" priority="12">
      <formula>ISNA(O197)</formula>
    </cfRule>
  </conditionalFormatting>
  <conditionalFormatting sqref="O206">
    <cfRule type="expression" dxfId="9" priority="11">
      <formula>ISNA(O206)</formula>
    </cfRule>
  </conditionalFormatting>
  <conditionalFormatting sqref="O214">
    <cfRule type="expression" dxfId="8" priority="10">
      <formula>ISNA(O214)</formula>
    </cfRule>
  </conditionalFormatting>
  <conditionalFormatting sqref="O218">
    <cfRule type="expression" dxfId="7" priority="9">
      <formula>ISNA(O218)</formula>
    </cfRule>
  </conditionalFormatting>
  <conditionalFormatting sqref="O224">
    <cfRule type="expression" dxfId="6" priority="8">
      <formula>ISNA(O224)</formula>
    </cfRule>
  </conditionalFormatting>
  <conditionalFormatting sqref="O237">
    <cfRule type="expression" dxfId="5" priority="7">
      <formula>ISNA(O237)</formula>
    </cfRule>
  </conditionalFormatting>
  <conditionalFormatting sqref="O243">
    <cfRule type="expression" dxfId="4" priority="6">
      <formula>ISNA(O243)</formula>
    </cfRule>
  </conditionalFormatting>
  <conditionalFormatting sqref="O247">
    <cfRule type="expression" dxfId="3" priority="5">
      <formula>ISNA(O247)</formula>
    </cfRule>
  </conditionalFormatting>
  <conditionalFormatting sqref="O287">
    <cfRule type="expression" dxfId="2" priority="4">
      <formula>ISNA(O287)</formula>
    </cfRule>
  </conditionalFormatting>
  <conditionalFormatting sqref="O305">
    <cfRule type="expression" dxfId="1" priority="3">
      <formula>ISNA(O305)</formula>
    </cfRule>
  </conditionalFormatting>
  <conditionalFormatting sqref="O308">
    <cfRule type="expression" dxfId="0" priority="2">
      <formula>ISNA(O308)</formula>
    </cfRule>
  </conditionalFormatting>
  <printOptions horizontalCentered="1"/>
  <pageMargins left="0.25" right="0.25" top="0.75" bottom="0.75" header="0.3" footer="0.3"/>
  <pageSetup paperSize="120" scale="37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fija diciembre</vt:lpstr>
      <vt:lpstr>'nomina fija diciembre'!Área_de_impresión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Staling Rivera</dc:creator>
  <cp:lastModifiedBy>NOELIA HERRERA</cp:lastModifiedBy>
  <cp:lastPrinted>2023-01-12T16:43:27Z</cp:lastPrinted>
  <dcterms:created xsi:type="dcterms:W3CDTF">2021-10-22T17:54:22Z</dcterms:created>
  <dcterms:modified xsi:type="dcterms:W3CDTF">2023-01-12T17:38:28Z</dcterms:modified>
</cp:coreProperties>
</file>