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atista\Desktop\compras\"/>
    </mc:Choice>
  </mc:AlternateContent>
  <bookViews>
    <workbookView xWindow="0" yWindow="0" windowWidth="19560" windowHeight="8340"/>
  </bookViews>
  <sheets>
    <sheet name="Table 1" sheetId="1" r:id="rId1"/>
  </sheets>
  <definedNames>
    <definedName name="_xlnm.Print_Area" localSheetId="0">'Table 1'!$A$1:$T$51</definedName>
  </definedNames>
  <calcPr calcId="152511"/>
</workbook>
</file>

<file path=xl/calcChain.xml><?xml version="1.0" encoding="utf-8"?>
<calcChain xmlns="http://schemas.openxmlformats.org/spreadsheetml/2006/main">
  <c r="C14" i="1" l="1"/>
  <c r="C19" i="1"/>
  <c r="C29" i="1"/>
  <c r="C38" i="1"/>
  <c r="C40" i="1"/>
  <c r="C13" i="1" s="1"/>
</calcChain>
</file>

<file path=xl/sharedStrings.xml><?xml version="1.0" encoding="utf-8"?>
<sst xmlns="http://schemas.openxmlformats.org/spreadsheetml/2006/main" count="302" uniqueCount="66">
  <si>
    <r>
      <rPr>
        <sz val="7.5"/>
        <color rgb="FF040974"/>
        <rFont val="Calibri"/>
        <family val="1"/>
      </rPr>
      <t>GOBIERNO DE LA</t>
    </r>
  </si>
  <si>
    <r>
      <rPr>
        <b/>
        <sz val="7.5"/>
        <color rgb="FF040974"/>
        <rFont val="Palatino Linotype"/>
        <family val="1"/>
      </rPr>
      <t>REPÚBLICA   DOMINICANA</t>
    </r>
  </si>
  <si>
    <r>
      <rPr>
        <b/>
        <sz val="7.5"/>
        <color rgb="FFFF0000"/>
        <rFont val="Palatino Linotype"/>
        <family val="1"/>
      </rPr>
      <t>OFICINA NACIONAL DE METEOROLOGÍA</t>
    </r>
  </si>
  <si>
    <r>
      <rPr>
        <b/>
        <sz val="9"/>
        <rFont val="Calibri"/>
        <family val="1"/>
      </rPr>
      <t>Año 2021</t>
    </r>
  </si>
  <si>
    <r>
      <rPr>
        <b/>
        <sz val="9"/>
        <rFont val="Calibri"/>
        <family val="1"/>
      </rPr>
      <t>Ejecución de Gastos y Aplicaciones Financieras</t>
    </r>
  </si>
  <si>
    <r>
      <rPr>
        <b/>
        <sz val="7"/>
        <rFont val="Calibri"/>
        <family val="1"/>
      </rPr>
      <t>En RD$</t>
    </r>
  </si>
  <si>
    <r>
      <rPr>
        <b/>
        <sz val="7.5"/>
        <rFont val="Calibri"/>
        <family val="1"/>
      </rPr>
      <t>Detalle</t>
    </r>
  </si>
  <si>
    <r>
      <rPr>
        <b/>
        <sz val="7.5"/>
        <rFont val="Calibri"/>
        <family val="1"/>
      </rPr>
      <t>ENERO</t>
    </r>
  </si>
  <si>
    <r>
      <rPr>
        <b/>
        <sz val="7.5"/>
        <rFont val="Calibri"/>
        <family val="1"/>
      </rPr>
      <t>FEBRERO</t>
    </r>
  </si>
  <si>
    <r>
      <rPr>
        <b/>
        <sz val="7.5"/>
        <rFont val="Calibri"/>
        <family val="1"/>
      </rPr>
      <t>MARZO</t>
    </r>
  </si>
  <si>
    <r>
      <rPr>
        <b/>
        <sz val="7.5"/>
        <rFont val="Calibri"/>
        <family val="1"/>
      </rPr>
      <t>ABRIL</t>
    </r>
  </si>
  <si>
    <r>
      <rPr>
        <b/>
        <sz val="7.5"/>
        <rFont val="Calibri"/>
        <family val="1"/>
      </rPr>
      <t>MAYO</t>
    </r>
  </si>
  <si>
    <r>
      <rPr>
        <b/>
        <sz val="7.5"/>
        <rFont val="Calibri"/>
        <family val="1"/>
      </rPr>
      <t>JUNIO</t>
    </r>
  </si>
  <si>
    <r>
      <rPr>
        <b/>
        <sz val="7.5"/>
        <rFont val="Calibri"/>
        <family val="1"/>
      </rPr>
      <t>JULIO</t>
    </r>
  </si>
  <si>
    <r>
      <rPr>
        <b/>
        <sz val="7.5"/>
        <rFont val="Calibri"/>
        <family val="1"/>
      </rPr>
      <t>AGOSTO</t>
    </r>
  </si>
  <si>
    <r>
      <rPr>
        <b/>
        <sz val="7.5"/>
        <rFont val="Calibri"/>
        <family val="1"/>
      </rPr>
      <t>SEPTIEMBRE</t>
    </r>
  </si>
  <si>
    <r>
      <rPr>
        <b/>
        <sz val="7.5"/>
        <rFont val="Calibri"/>
        <family val="1"/>
      </rPr>
      <t>OCTUBRE</t>
    </r>
  </si>
  <si>
    <r>
      <rPr>
        <b/>
        <sz val="5"/>
        <rFont val="Arial"/>
        <family val="2"/>
      </rPr>
      <t>Total General</t>
    </r>
  </si>
  <si>
    <r>
      <rPr>
        <sz val="5"/>
        <rFont val="Arial MT"/>
        <family val="2"/>
      </rPr>
      <t>0211-MINISTERIO DE OBRAS PUBLICAS Y COMUNICACIONES</t>
    </r>
  </si>
  <si>
    <r>
      <rPr>
        <sz val="5"/>
        <rFont val="Arial MT"/>
        <family val="2"/>
      </rPr>
      <t>01-MINISTERIO DE OBRAS PUBLICAS Y COMUNICACIONES</t>
    </r>
  </si>
  <si>
    <r>
      <rPr>
        <sz val="5"/>
        <rFont val="Arial MT"/>
        <family val="2"/>
      </rPr>
      <t>0009-SERVICIO METEOROLÓGICO NACIONAL</t>
    </r>
  </si>
  <si>
    <r>
      <rPr>
        <sz val="5"/>
        <rFont val="Arial MT"/>
        <family val="2"/>
      </rPr>
      <t>2-GASTOS</t>
    </r>
  </si>
  <si>
    <r>
      <rPr>
        <sz val="5"/>
        <rFont val="Arial MT"/>
        <family val="2"/>
      </rPr>
      <t>2.1-REMUNERACIONES Y CONTRIBUCIONES</t>
    </r>
  </si>
  <si>
    <r>
      <rPr>
        <sz val="5"/>
        <rFont val="Arial MT"/>
        <family val="2"/>
      </rPr>
      <t>2.1.1-REMUNERACIONES</t>
    </r>
  </si>
  <si>
    <r>
      <rPr>
        <sz val="5"/>
        <rFont val="Arial MT"/>
        <family val="2"/>
      </rPr>
      <t>2.1.2-SOBRESUELDOS</t>
    </r>
  </si>
  <si>
    <r>
      <rPr>
        <sz val="5"/>
        <rFont val="Arial MT"/>
        <family val="2"/>
      </rPr>
      <t>2.1.5-CONTRIBUCIONES A LA SEGURIDAD SOCIAL</t>
    </r>
  </si>
  <si>
    <r>
      <rPr>
        <sz val="5"/>
        <rFont val="Arial MT"/>
        <family val="2"/>
      </rPr>
      <t>2.2-CONTRATACIÓN DE SERVICIOS</t>
    </r>
  </si>
  <si>
    <r>
      <rPr>
        <sz val="5"/>
        <rFont val="Arial MT"/>
        <family val="2"/>
      </rPr>
      <t>2.2.1-SERVICIOS BÁSICOS</t>
    </r>
  </si>
  <si>
    <r>
      <rPr>
        <sz val="5"/>
        <rFont val="Arial MT"/>
        <family val="2"/>
      </rPr>
      <t>2.2.2-PUBLICIDAD, IMPRESIÓN Y ENCUADERNACIÓN</t>
    </r>
  </si>
  <si>
    <r>
      <rPr>
        <sz val="5"/>
        <rFont val="Arial MT"/>
        <family val="2"/>
      </rPr>
      <t>-</t>
    </r>
  </si>
  <si>
    <r>
      <rPr>
        <sz val="5"/>
        <rFont val="Arial MT"/>
        <family val="2"/>
      </rPr>
      <t>2.2.3-VIÁTICOS</t>
    </r>
  </si>
  <si>
    <r>
      <rPr>
        <sz val="5"/>
        <rFont val="Arial MT"/>
        <family val="2"/>
      </rPr>
      <t>2.2.4-TRANSPORTE Y ALMACENAJE</t>
    </r>
  </si>
  <si>
    <r>
      <rPr>
        <sz val="5.5"/>
        <rFont val="Calibri"/>
        <family val="1"/>
      </rPr>
      <t>-</t>
    </r>
  </si>
  <si>
    <r>
      <rPr>
        <sz val="5"/>
        <rFont val="Arial MT"/>
        <family val="2"/>
      </rPr>
      <t>2.2.5-ALQUILERES Y RENTAS</t>
    </r>
  </si>
  <si>
    <r>
      <rPr>
        <sz val="5"/>
        <rFont val="Arial MT"/>
        <family val="2"/>
      </rPr>
      <t>2.2.6-SEGUROS</t>
    </r>
  </si>
  <si>
    <r>
      <rPr>
        <sz val="5"/>
        <rFont val="Arial MT"/>
        <family val="2"/>
      </rPr>
      <t>2.2.7-SERVICIOS DE CONSERVACIÓN, REPARACIONES MENORES E INSTALACIONES TEMPORALES</t>
    </r>
  </si>
  <si>
    <r>
      <rPr>
        <sz val="5"/>
        <rFont val="Arial MT"/>
        <family val="2"/>
      </rPr>
      <t>2.2.8-OTROS SERVICIOS NO INCLUIDOS EN CONCEPTOS ANTERIORES</t>
    </r>
  </si>
  <si>
    <r>
      <rPr>
        <sz val="5"/>
        <rFont val="Arial MT"/>
        <family val="2"/>
      </rPr>
      <t>2.2.9-OTRAS CONTRATACIONES DE SERVICIOS</t>
    </r>
  </si>
  <si>
    <r>
      <rPr>
        <sz val="5"/>
        <rFont val="Arial MT"/>
        <family val="2"/>
      </rPr>
      <t>2.3-MATERIALES Y SUMINISTROS</t>
    </r>
  </si>
  <si>
    <r>
      <rPr>
        <sz val="5"/>
        <rFont val="Arial MT"/>
        <family val="2"/>
      </rPr>
      <t>2.3.1-ALIMENTOS Y PRODUCTOS AGROFORESTALES</t>
    </r>
  </si>
  <si>
    <r>
      <rPr>
        <sz val="5"/>
        <rFont val="Arial MT"/>
        <family val="2"/>
      </rPr>
      <t>2.3.2-TEXTILES Y VESTUARIOS</t>
    </r>
  </si>
  <si>
    <r>
      <rPr>
        <sz val="5"/>
        <rFont val="Arial MT"/>
        <family val="2"/>
      </rPr>
      <t>2.3.3-PRODUCTOS DE PAPEL, CARTÓN E IMPRESOS</t>
    </r>
  </si>
  <si>
    <r>
      <rPr>
        <sz val="5"/>
        <rFont val="Arial MT"/>
        <family val="2"/>
      </rPr>
      <t>2.3.4-PRODUCTOS FARMACÉUTICOS</t>
    </r>
  </si>
  <si>
    <r>
      <rPr>
        <sz val="5"/>
        <rFont val="Arial MT"/>
        <family val="2"/>
      </rPr>
      <t>2.3.5-PRODUCTOS DE CUERO, CAUCHO Y PLÁSTICO</t>
    </r>
  </si>
  <si>
    <r>
      <rPr>
        <sz val="5"/>
        <rFont val="Arial MT"/>
        <family val="2"/>
      </rPr>
      <t>2.3.6-PRODUCTOS DE MINERALES, METÁLICOS Y NO METÁLICOS</t>
    </r>
  </si>
  <si>
    <r>
      <rPr>
        <sz val="5"/>
        <rFont val="Arial MT"/>
        <family val="2"/>
      </rPr>
      <t>2.3.7-COMBUSTIBLES, LUBRICANTES, PRODUCTOS QUÍMICOS Y CONEXOS</t>
    </r>
  </si>
  <si>
    <r>
      <rPr>
        <sz val="5"/>
        <rFont val="Arial MT"/>
        <family val="2"/>
      </rPr>
      <t>2.3.9-PRODUCTOS Y ÚTILES VARIOS</t>
    </r>
  </si>
  <si>
    <r>
      <rPr>
        <sz val="5"/>
        <rFont val="Arial MT"/>
        <family val="2"/>
      </rPr>
      <t>2.4-TRANSFERENCIAS CORRIENTES</t>
    </r>
  </si>
  <si>
    <r>
      <rPr>
        <sz val="5"/>
        <rFont val="Arial MT"/>
        <family val="2"/>
      </rPr>
      <t>2.4.7-TRANSFERENCIAS CORRIENTES AL SECTOR EXTERNO</t>
    </r>
  </si>
  <si>
    <r>
      <rPr>
        <sz val="5"/>
        <rFont val="Arial MT"/>
        <family val="2"/>
      </rPr>
      <t>2.6-BIENES MUEBLES, INMUEBLES E INTANGIBLES</t>
    </r>
  </si>
  <si>
    <r>
      <rPr>
        <sz val="5"/>
        <rFont val="Arial MT"/>
        <family val="2"/>
      </rPr>
      <t>2.6.1-MOBILIARIO Y EQUIPO</t>
    </r>
  </si>
  <si>
    <r>
      <rPr>
        <sz val="5"/>
        <rFont val="Arial MT"/>
        <family val="2"/>
      </rPr>
      <t>2.6.2-MOBILIARIO Y EQUIPO AUDIOVISUAL, RECREATIVO Y EDUCACIONAL</t>
    </r>
  </si>
  <si>
    <r>
      <rPr>
        <sz val="5"/>
        <rFont val="Arial MT"/>
        <family val="2"/>
      </rPr>
      <t>2.6.3-EQUIPO E INSTRUMENTAL, CIENTÍFICO Y LABORATORIO</t>
    </r>
  </si>
  <si>
    <r>
      <rPr>
        <sz val="5"/>
        <rFont val="Arial MT"/>
        <family val="2"/>
      </rPr>
      <t>2.6.4-VEHÍCULOS Y EQUIPO DE TRANSPORTE, TRACCIÓN Y ELEVACIÓN</t>
    </r>
  </si>
  <si>
    <r>
      <rPr>
        <sz val="5"/>
        <rFont val="Arial MT"/>
        <family val="2"/>
      </rPr>
      <t>2.6.5-MAQUINARIA, OTROS EQUIPOS Y HERRAMIENTAS</t>
    </r>
  </si>
  <si>
    <r>
      <rPr>
        <sz val="5"/>
        <rFont val="Arial MT"/>
        <family val="2"/>
      </rPr>
      <t>2.6.7 - ACTIVOS BIÓLOGICOS CULTIVABLES</t>
    </r>
  </si>
  <si>
    <r>
      <rPr>
        <b/>
        <sz val="5"/>
        <rFont val="Arial"/>
        <family val="2"/>
      </rPr>
      <t>-</t>
    </r>
  </si>
  <si>
    <r>
      <rPr>
        <sz val="5"/>
        <rFont val="Arial MT"/>
        <family val="2"/>
      </rPr>
      <t>2.6.8 - BIENES INTANGIBLES</t>
    </r>
  </si>
  <si>
    <r>
      <rPr>
        <sz val="5"/>
        <rFont val="Arial MT"/>
        <family val="2"/>
      </rPr>
      <t>2.6.9 - EDIFICIOS, ESTRUCTURAS, TIERRAS, TERRENOS Y OBJETOS DE VALOR</t>
    </r>
  </si>
  <si>
    <r>
      <rPr>
        <sz val="5"/>
        <rFont val="Arial MT"/>
        <family val="2"/>
      </rPr>
      <t>2.7 - OBRAS</t>
    </r>
  </si>
  <si>
    <r>
      <rPr>
        <sz val="5"/>
        <rFont val="Arial MT"/>
        <family val="2"/>
      </rPr>
      <t>2.7.1 - OBRAS EN EDIFICACIONES</t>
    </r>
  </si>
  <si>
    <r>
      <rPr>
        <b/>
        <sz val="6.5"/>
        <rFont val="Arial"/>
        <family val="2"/>
      </rPr>
      <t>Total General</t>
    </r>
  </si>
  <si>
    <t xml:space="preserve">PRES. MODIFICADO </t>
  </si>
  <si>
    <t xml:space="preserve"> -   </t>
  </si>
  <si>
    <r>
      <rPr>
        <b/>
        <sz val="7"/>
        <rFont val="Calibri"/>
        <family val="1"/>
      </rPr>
      <t>NOVIEMBRE</t>
    </r>
  </si>
  <si>
    <t>PRES.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</si>
</sst>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25" x14ac:knownFonts="1">
    <font>
      <sz val="10"/>
      <color rgb="FF000000"/>
      <name val="Times New Roman"/>
      <charset val="204"/>
    </font>
    <font>
      <sz val="7.5"/>
      <name val="Calibri"/>
    </font>
    <font>
      <b/>
      <sz val="7.5"/>
      <name val="Palatino Linotype"/>
    </font>
    <font>
      <b/>
      <sz val="9"/>
      <name val="Calibri"/>
    </font>
    <font>
      <b/>
      <sz val="7"/>
      <name val="Calibri"/>
    </font>
    <font>
      <b/>
      <sz val="7.5"/>
      <name val="Calibri"/>
    </font>
    <font>
      <b/>
      <sz val="5"/>
      <name val="Arial"/>
    </font>
    <font>
      <sz val="5"/>
      <color rgb="FF000000"/>
      <name val="Arial MT"/>
      <family val="2"/>
    </font>
    <font>
      <sz val="5.5"/>
      <color rgb="FF000000"/>
      <name val="Calibri"/>
      <family val="2"/>
    </font>
    <font>
      <sz val="5"/>
      <name val="Arial MT"/>
    </font>
    <font>
      <sz val="5.5"/>
      <name val="Calibri"/>
    </font>
    <font>
      <b/>
      <sz val="6.5"/>
      <name val="Arial"/>
    </font>
    <font>
      <b/>
      <sz val="5"/>
      <color rgb="FF000000"/>
      <name val="Arial"/>
      <family val="2"/>
    </font>
    <font>
      <b/>
      <sz val="5"/>
      <color rgb="FF000000"/>
      <name val="Calibri"/>
      <family val="2"/>
    </font>
    <font>
      <sz val="7.5"/>
      <color rgb="FF040974"/>
      <name val="Calibri"/>
      <family val="1"/>
    </font>
    <font>
      <b/>
      <sz val="7.5"/>
      <color rgb="FF040974"/>
      <name val="Palatino Linotype"/>
      <family val="1"/>
    </font>
    <font>
      <b/>
      <sz val="7.5"/>
      <color rgb="FFFF0000"/>
      <name val="Palatino Linotype"/>
      <family val="1"/>
    </font>
    <font>
      <b/>
      <sz val="9"/>
      <name val="Calibri"/>
      <family val="1"/>
    </font>
    <font>
      <b/>
      <sz val="7"/>
      <name val="Calibri"/>
      <family val="1"/>
    </font>
    <font>
      <b/>
      <sz val="7.5"/>
      <name val="Calibri"/>
      <family val="1"/>
    </font>
    <font>
      <b/>
      <sz val="5"/>
      <name val="Arial"/>
      <family val="2"/>
    </font>
    <font>
      <sz val="5"/>
      <name val="Arial MT"/>
      <family val="2"/>
    </font>
    <font>
      <sz val="5.5"/>
      <name val="Calibri"/>
      <family val="1"/>
    </font>
    <font>
      <b/>
      <sz val="6.5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BC2E6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4" fillId="0" borderId="0"/>
  </cellStyleXfs>
  <cellXfs count="62">
    <xf numFmtId="0" fontId="0" fillId="0" borderId="0" xfId="0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 wrapText="1"/>
    </xf>
    <xf numFmtId="4" fontId="7" fillId="0" borderId="0" xfId="0" applyNumberFormat="1" applyFont="1" applyFill="1" applyBorder="1" applyAlignment="1">
      <alignment horizontal="right" vertical="top" shrinkToFit="1"/>
    </xf>
    <xf numFmtId="0" fontId="9" fillId="0" borderId="0" xfId="0" applyFont="1" applyFill="1" applyBorder="1" applyAlignment="1">
      <alignment horizontal="left" vertical="top" wrapText="1"/>
    </xf>
    <xf numFmtId="4" fontId="7" fillId="0" borderId="0" xfId="0" applyNumberFormat="1" applyFont="1" applyFill="1" applyBorder="1" applyAlignment="1">
      <alignment horizontal="right" vertical="center" shrinkToFit="1"/>
    </xf>
    <xf numFmtId="4" fontId="8" fillId="0" borderId="0" xfId="0" applyNumberFormat="1" applyFont="1" applyFill="1" applyBorder="1" applyAlignment="1">
      <alignment horizontal="right" vertical="center" indent="1" shrinkToFit="1"/>
    </xf>
    <xf numFmtId="4" fontId="8" fillId="0" borderId="0" xfId="0" applyNumberFormat="1" applyFont="1" applyFill="1" applyBorder="1" applyAlignment="1">
      <alignment horizontal="right" vertical="center" shrinkToFit="1"/>
    </xf>
    <xf numFmtId="4" fontId="8" fillId="0" borderId="0" xfId="0" applyNumberFormat="1" applyFont="1" applyFill="1" applyBorder="1" applyAlignment="1">
      <alignment horizontal="right" vertical="top" indent="1" shrinkToFit="1"/>
    </xf>
    <xf numFmtId="4" fontId="8" fillId="0" borderId="0" xfId="0" applyNumberFormat="1" applyFont="1" applyFill="1" applyBorder="1" applyAlignment="1">
      <alignment horizontal="right" vertical="top" shrinkToFit="1"/>
    </xf>
    <xf numFmtId="0" fontId="9" fillId="0" borderId="0" xfId="0" applyFont="1" applyFill="1" applyBorder="1" applyAlignment="1">
      <alignment horizontal="right" vertical="top" wrapText="1" indent="1"/>
    </xf>
    <xf numFmtId="0" fontId="10" fillId="0" borderId="0" xfId="0" applyFont="1" applyFill="1" applyBorder="1" applyAlignment="1">
      <alignment horizontal="right" vertical="top" wrapText="1" indent="2"/>
    </xf>
    <xf numFmtId="0" fontId="10" fillId="0" borderId="0" xfId="0" applyFont="1" applyFill="1" applyBorder="1" applyAlignment="1">
      <alignment horizontal="right" vertical="top" wrapText="1" indent="1"/>
    </xf>
    <xf numFmtId="0" fontId="9" fillId="0" borderId="0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right" vertical="center" wrapText="1" indent="2"/>
    </xf>
    <xf numFmtId="0" fontId="10" fillId="0" borderId="0" xfId="0" applyFont="1" applyFill="1" applyBorder="1" applyAlignment="1">
      <alignment horizontal="right" vertical="center" wrapText="1" indent="1"/>
    </xf>
    <xf numFmtId="0" fontId="9" fillId="0" borderId="0" xfId="0" applyFont="1" applyFill="1" applyBorder="1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left" vertical="top" indent="2" shrinkToFit="1"/>
    </xf>
    <xf numFmtId="4" fontId="8" fillId="0" borderId="0" xfId="0" applyNumberFormat="1" applyFont="1" applyFill="1" applyBorder="1" applyAlignment="1">
      <alignment horizontal="left" vertical="top" indent="3" shrinkToFit="1"/>
    </xf>
    <xf numFmtId="4" fontId="8" fillId="0" borderId="0" xfId="0" applyNumberFormat="1" applyFont="1" applyFill="1" applyBorder="1" applyAlignment="1">
      <alignment horizontal="left" vertical="center" indent="2" shrinkToFit="1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right" vertical="top" wrapText="1"/>
    </xf>
    <xf numFmtId="0" fontId="5" fillId="2" borderId="4" xfId="0" applyFont="1" applyFill="1" applyBorder="1" applyAlignment="1">
      <alignment horizontal="left" vertical="top" wrapText="1" indent="1"/>
    </xf>
    <xf numFmtId="0" fontId="5" fillId="2" borderId="4" xfId="0" applyFont="1" applyFill="1" applyBorder="1" applyAlignment="1">
      <alignment horizontal="right" vertical="top" wrapText="1" indent="1"/>
    </xf>
    <xf numFmtId="0" fontId="5" fillId="2" borderId="5" xfId="0" applyFont="1" applyFill="1" applyBorder="1" applyAlignment="1">
      <alignment horizontal="left" vertical="top" wrapText="1" indent="1"/>
    </xf>
    <xf numFmtId="4" fontId="13" fillId="0" borderId="6" xfId="0" applyNumberFormat="1" applyFont="1" applyFill="1" applyBorder="1" applyAlignment="1">
      <alignment horizontal="left" vertical="top" indent="2" shrinkToFit="1"/>
    </xf>
    <xf numFmtId="4" fontId="13" fillId="0" borderId="6" xfId="0" applyNumberFormat="1" applyFont="1" applyFill="1" applyBorder="1" applyAlignment="1">
      <alignment horizontal="right" vertical="top" shrinkToFit="1"/>
    </xf>
    <xf numFmtId="4" fontId="13" fillId="0" borderId="5" xfId="0" applyNumberFormat="1" applyFont="1" applyFill="1" applyBorder="1" applyAlignment="1">
      <alignment horizontal="right" vertical="top" shrinkToFit="1"/>
    </xf>
    <xf numFmtId="4" fontId="10" fillId="0" borderId="0" xfId="0" applyNumberFormat="1" applyFont="1" applyFill="1" applyBorder="1" applyAlignment="1">
      <alignment vertical="center" wrapText="1"/>
    </xf>
    <xf numFmtId="4" fontId="13" fillId="0" borderId="2" xfId="0" applyNumberFormat="1" applyFont="1" applyFill="1" applyBorder="1" applyAlignment="1">
      <alignment horizontal="left" vertical="top" indent="2" shrinkToFi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left" vertical="top" wrapText="1" indent="2"/>
    </xf>
    <xf numFmtId="0" fontId="5" fillId="2" borderId="4" xfId="0" applyFont="1" applyFill="1" applyBorder="1" applyAlignment="1">
      <alignment horizontal="left" vertical="top" wrapText="1" indent="1"/>
    </xf>
    <xf numFmtId="4" fontId="7" fillId="0" borderId="0" xfId="0" applyNumberFormat="1" applyFont="1" applyFill="1" applyBorder="1" applyAlignment="1">
      <alignment horizontal="right" vertical="top" indent="1" shrinkToFit="1"/>
    </xf>
    <xf numFmtId="4" fontId="7" fillId="0" borderId="0" xfId="0" applyNumberFormat="1" applyFont="1" applyFill="1" applyBorder="1" applyAlignment="1">
      <alignment horizontal="left" vertical="top" indent="1" shrinkToFit="1"/>
    </xf>
    <xf numFmtId="4" fontId="7" fillId="0" borderId="0" xfId="0" applyNumberFormat="1" applyFont="1" applyFill="1" applyBorder="1" applyAlignment="1">
      <alignment horizontal="right" vertical="top" shrinkToFit="1"/>
    </xf>
    <xf numFmtId="4" fontId="7" fillId="0" borderId="0" xfId="0" applyNumberFormat="1" applyFont="1" applyFill="1" applyBorder="1" applyAlignment="1">
      <alignment horizontal="right" vertical="center" indent="1" shrinkToFit="1"/>
    </xf>
    <xf numFmtId="4" fontId="7" fillId="0" borderId="0" xfId="0" applyNumberFormat="1" applyFont="1" applyFill="1" applyBorder="1" applyAlignment="1">
      <alignment horizontal="left" vertical="center" indent="1" shrinkToFit="1"/>
    </xf>
    <xf numFmtId="4" fontId="7" fillId="0" borderId="0" xfId="0" applyNumberFormat="1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horizontal="right" vertical="top" wrapText="1" indent="1"/>
    </xf>
    <xf numFmtId="0" fontId="9" fillId="0" borderId="0" xfId="0" applyFont="1" applyFill="1" applyBorder="1" applyAlignment="1">
      <alignment horizontal="right" vertical="top" wrapText="1" indent="2"/>
    </xf>
    <xf numFmtId="0" fontId="9" fillId="0" borderId="0" xfId="0" applyFont="1" applyFill="1" applyBorder="1" applyAlignment="1">
      <alignment horizontal="right" vertical="center" wrapText="1" indent="1"/>
    </xf>
    <xf numFmtId="0" fontId="9" fillId="0" borderId="0" xfId="0" applyFont="1" applyFill="1" applyBorder="1" applyAlignment="1">
      <alignment horizontal="right" vertical="center" wrapText="1" indent="2"/>
    </xf>
    <xf numFmtId="164" fontId="7" fillId="0" borderId="0" xfId="0" applyNumberFormat="1" applyFont="1" applyFill="1" applyBorder="1" applyAlignment="1">
      <alignment horizontal="right" vertical="top" indent="1" shrinkToFit="1"/>
    </xf>
    <xf numFmtId="4" fontId="13" fillId="0" borderId="3" xfId="0" applyNumberFormat="1" applyFont="1" applyFill="1" applyBorder="1" applyAlignment="1">
      <alignment horizontal="left" vertical="top" indent="2" shrinkToFit="1"/>
    </xf>
    <xf numFmtId="4" fontId="13" fillId="0" borderId="2" xfId="0" applyNumberFormat="1" applyFont="1" applyFill="1" applyBorder="1" applyAlignment="1">
      <alignment horizontal="left" vertical="top" indent="2" shrinkToFit="1"/>
    </xf>
    <xf numFmtId="4" fontId="13" fillId="0" borderId="3" xfId="0" applyNumberFormat="1" applyFont="1" applyFill="1" applyBorder="1" applyAlignment="1">
      <alignment horizontal="right" vertical="top" shrinkToFit="1"/>
    </xf>
    <xf numFmtId="4" fontId="13" fillId="0" borderId="2" xfId="0" applyNumberFormat="1" applyFont="1" applyFill="1" applyBorder="1" applyAlignment="1">
      <alignment horizontal="right" vertical="top" shrinkToFit="1"/>
    </xf>
    <xf numFmtId="0" fontId="5" fillId="2" borderId="7" xfId="0" applyFont="1" applyFill="1" applyBorder="1" applyAlignment="1">
      <alignment horizontal="right" vertical="top" wrapText="1"/>
    </xf>
    <xf numFmtId="4" fontId="7" fillId="0" borderId="8" xfId="0" applyNumberFormat="1" applyFont="1" applyFill="1" applyBorder="1" applyAlignment="1">
      <alignment horizontal="right" vertical="top" shrinkToFit="1"/>
    </xf>
    <xf numFmtId="4" fontId="7" fillId="0" borderId="8" xfId="0" applyNumberFormat="1" applyFont="1" applyFill="1" applyBorder="1" applyAlignment="1">
      <alignment horizontal="right" vertical="center" shrinkToFit="1"/>
    </xf>
    <xf numFmtId="0" fontId="6" fillId="0" borderId="8" xfId="0" applyFont="1" applyFill="1" applyBorder="1" applyAlignment="1">
      <alignment horizontal="right" vertical="center" wrapText="1" indent="1"/>
    </xf>
    <xf numFmtId="0" fontId="6" fillId="0" borderId="8" xfId="0" applyFont="1" applyFill="1" applyBorder="1" applyAlignment="1">
      <alignment horizontal="right" vertical="top" wrapText="1" indent="1"/>
    </xf>
    <xf numFmtId="4" fontId="12" fillId="0" borderId="5" xfId="0" applyNumberFormat="1" applyFont="1" applyFill="1" applyBorder="1" applyAlignment="1">
      <alignment horizontal="right" vertical="top" shrinkToFit="1"/>
    </xf>
    <xf numFmtId="4" fontId="12" fillId="0" borderId="7" xfId="0" applyNumberFormat="1" applyFont="1" applyFill="1" applyBorder="1" applyAlignment="1">
      <alignment horizontal="right" vertical="top" shrinkToFit="1"/>
    </xf>
    <xf numFmtId="0" fontId="19" fillId="2" borderId="7" xfId="0" applyFont="1" applyFill="1" applyBorder="1" applyAlignment="1">
      <alignment horizontal="right" vertical="top" wrapText="1"/>
    </xf>
    <xf numFmtId="4" fontId="12" fillId="0" borderId="0" xfId="0" applyNumberFormat="1" applyFont="1" applyFill="1" applyBorder="1" applyAlignment="1">
      <alignment horizontal="right" vertical="top" shrinkToFit="1"/>
    </xf>
    <xf numFmtId="0" fontId="11" fillId="0" borderId="9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552406</xdr:colOff>
      <xdr:row>2</xdr:row>
      <xdr:rowOff>178969</xdr:rowOff>
    </xdr:from>
    <xdr:ext cx="201046" cy="729"/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1046" cy="729"/>
        </a:xfrm>
        <a:prstGeom prst="rect">
          <a:avLst/>
        </a:prstGeom>
      </xdr:spPr>
    </xdr:pic>
    <xdr:clientData/>
  </xdr:oneCellAnchor>
  <xdr:oneCellAnchor>
    <xdr:from>
      <xdr:col>5</xdr:col>
      <xdr:colOff>442272</xdr:colOff>
      <xdr:row>0</xdr:row>
      <xdr:rowOff>0</xdr:rowOff>
    </xdr:from>
    <xdr:ext cx="587248" cy="481075"/>
    <xdr:pic>
      <xdr:nvPicPr>
        <xdr:cNvPr id="3" name="image2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7097" y="0"/>
          <a:ext cx="587248" cy="481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topLeftCell="B21" zoomScale="130" zoomScaleNormal="130" zoomScaleSheetLayoutView="40" workbookViewId="0">
      <selection activeCell="G43" sqref="G43:H43"/>
    </sheetView>
  </sheetViews>
  <sheetFormatPr baseColWidth="10" defaultColWidth="9.33203125" defaultRowHeight="12.75" x14ac:dyDescent="0.2"/>
  <cols>
    <col min="1" max="1" width="32.83203125" customWidth="1"/>
    <col min="2" max="2" width="11.83203125" customWidth="1"/>
    <col min="3" max="3" width="17.6640625" customWidth="1"/>
    <col min="4" max="4" width="12.5" customWidth="1"/>
    <col min="5" max="5" width="0.6640625" customWidth="1"/>
    <col min="6" max="6" width="10.6640625" customWidth="1"/>
    <col min="7" max="7" width="1.1640625" customWidth="1"/>
    <col min="8" max="8" width="10.5" customWidth="1"/>
    <col min="9" max="9" width="1.1640625" customWidth="1"/>
    <col min="10" max="10" width="9.83203125" customWidth="1"/>
    <col min="11" max="11" width="0.6640625" customWidth="1"/>
    <col min="12" max="12" width="9.5" customWidth="1"/>
    <col min="13" max="13" width="1.1640625" customWidth="1"/>
    <col min="14" max="14" width="10" customWidth="1"/>
    <col min="15" max="15" width="1.1640625" customWidth="1"/>
    <col min="16" max="16" width="9.5" customWidth="1"/>
    <col min="17" max="17" width="10.83203125" customWidth="1"/>
    <col min="18" max="18" width="13" customWidth="1"/>
    <col min="19" max="19" width="12" customWidth="1"/>
    <col min="20" max="20" width="13.83203125" customWidth="1"/>
  </cols>
  <sheetData>
    <row r="1" spans="1:20" ht="38.1" customHeight="1" x14ac:dyDescent="0.2"/>
    <row r="2" spans="1:20" ht="11.1" customHeight="1" x14ac:dyDescent="0.2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20" ht="15" customHeight="1" x14ac:dyDescent="0.2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</row>
    <row r="4" spans="1:20" ht="18.75" customHeight="1" x14ac:dyDescent="0.2">
      <c r="A4" s="32" t="s">
        <v>2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</row>
    <row r="5" spans="1:20" ht="15.6" customHeight="1" x14ac:dyDescent="0.2">
      <c r="A5" s="33" t="s">
        <v>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6" spans="1:20" ht="13.5" customHeight="1" x14ac:dyDescent="0.2">
      <c r="A6" s="33" t="s">
        <v>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20" ht="18.600000000000001" customHeight="1" x14ac:dyDescent="0.2">
      <c r="A7" s="34" t="s">
        <v>5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</row>
    <row r="8" spans="1:20" ht="24" customHeight="1" x14ac:dyDescent="0.2">
      <c r="A8" s="21" t="s">
        <v>6</v>
      </c>
      <c r="B8" s="59" t="s">
        <v>65</v>
      </c>
      <c r="C8" s="52" t="s">
        <v>62</v>
      </c>
      <c r="D8" s="35" t="s">
        <v>7</v>
      </c>
      <c r="E8" s="35"/>
      <c r="F8" s="36" t="s">
        <v>8</v>
      </c>
      <c r="G8" s="36"/>
      <c r="H8" s="36" t="s">
        <v>9</v>
      </c>
      <c r="I8" s="36"/>
      <c r="J8" s="36" t="s">
        <v>10</v>
      </c>
      <c r="K8" s="36"/>
      <c r="L8" s="36" t="s">
        <v>11</v>
      </c>
      <c r="M8" s="36"/>
      <c r="N8" s="36" t="s">
        <v>12</v>
      </c>
      <c r="O8" s="36"/>
      <c r="P8" s="23" t="s">
        <v>13</v>
      </c>
      <c r="Q8" s="24" t="s">
        <v>14</v>
      </c>
      <c r="R8" s="22" t="s">
        <v>15</v>
      </c>
      <c r="S8" s="25" t="s">
        <v>16</v>
      </c>
      <c r="T8" s="25" t="s">
        <v>64</v>
      </c>
    </row>
    <row r="9" spans="1:20" ht="11.45" customHeight="1" x14ac:dyDescent="0.2">
      <c r="A9" s="1" t="s">
        <v>17</v>
      </c>
      <c r="B9" s="53">
        <v>194688996</v>
      </c>
      <c r="C9" s="53">
        <v>199143911</v>
      </c>
      <c r="D9" s="37">
        <v>10980235.58</v>
      </c>
      <c r="E9" s="37"/>
      <c r="F9" s="37">
        <v>11074907.699999999</v>
      </c>
      <c r="G9" s="37"/>
      <c r="H9" s="38">
        <v>11469334.119999999</v>
      </c>
      <c r="I9" s="38"/>
      <c r="J9" s="39">
        <v>16860885.02</v>
      </c>
      <c r="K9" s="39"/>
      <c r="L9" s="37">
        <v>13276695.529999999</v>
      </c>
      <c r="M9" s="37"/>
      <c r="N9" s="38">
        <v>16782962.309999999</v>
      </c>
      <c r="O9" s="38"/>
      <c r="P9" s="2">
        <v>16417297.039999999</v>
      </c>
      <c r="Q9" s="7">
        <v>13822492.91</v>
      </c>
      <c r="R9" s="7">
        <v>13155141.52</v>
      </c>
      <c r="S9" s="8">
        <v>12211065.189999999</v>
      </c>
      <c r="T9" s="8">
        <v>16788477.370000001</v>
      </c>
    </row>
    <row r="10" spans="1:20" ht="20.25" customHeight="1" x14ac:dyDescent="0.2">
      <c r="A10" s="3" t="s">
        <v>18</v>
      </c>
      <c r="B10" s="54">
        <v>194688996</v>
      </c>
      <c r="C10" s="54">
        <v>199143911</v>
      </c>
      <c r="D10" s="40">
        <v>10980235.58</v>
      </c>
      <c r="E10" s="40"/>
      <c r="F10" s="40">
        <v>11074907.699999999</v>
      </c>
      <c r="G10" s="40"/>
      <c r="H10" s="41">
        <v>11469334.119999999</v>
      </c>
      <c r="I10" s="41"/>
      <c r="J10" s="42">
        <v>16860885.02</v>
      </c>
      <c r="K10" s="42"/>
      <c r="L10" s="40">
        <v>13276695.529999999</v>
      </c>
      <c r="M10" s="40"/>
      <c r="N10" s="41">
        <v>16782962.309999999</v>
      </c>
      <c r="O10" s="41"/>
      <c r="P10" s="4">
        <v>16417297.039999999</v>
      </c>
      <c r="Q10" s="5">
        <v>13822492.91</v>
      </c>
      <c r="R10" s="5">
        <v>13155141.52</v>
      </c>
      <c r="S10" s="6">
        <v>12211065.189999999</v>
      </c>
      <c r="T10" s="6">
        <v>16788477.370000001</v>
      </c>
    </row>
    <row r="11" spans="1:20" ht="21.2" customHeight="1" x14ac:dyDescent="0.2">
      <c r="A11" s="3" t="s">
        <v>19</v>
      </c>
      <c r="B11" s="54">
        <v>194688996</v>
      </c>
      <c r="C11" s="54">
        <v>199143911</v>
      </c>
      <c r="D11" s="40">
        <v>10980235.58</v>
      </c>
      <c r="E11" s="40"/>
      <c r="F11" s="40">
        <v>11074907.699999999</v>
      </c>
      <c r="G11" s="40"/>
      <c r="H11" s="41">
        <v>11469334.119999999</v>
      </c>
      <c r="I11" s="41"/>
      <c r="J11" s="42">
        <v>16860885.02</v>
      </c>
      <c r="K11" s="42"/>
      <c r="L11" s="40">
        <v>13276695.529999999</v>
      </c>
      <c r="M11" s="40"/>
      <c r="N11" s="41">
        <v>16782962.309999999</v>
      </c>
      <c r="O11" s="41"/>
      <c r="P11" s="4">
        <v>16417297.039999999</v>
      </c>
      <c r="Q11" s="5">
        <v>13822492.91</v>
      </c>
      <c r="R11" s="5">
        <v>13155141.52</v>
      </c>
      <c r="S11" s="6">
        <v>12211065.189999999</v>
      </c>
      <c r="T11" s="6">
        <v>16788477.370000001</v>
      </c>
    </row>
    <row r="12" spans="1:20" ht="13.35" customHeight="1" x14ac:dyDescent="0.2">
      <c r="A12" s="3" t="s">
        <v>20</v>
      </c>
      <c r="B12" s="53">
        <v>194688996</v>
      </c>
      <c r="C12" s="53">
        <v>199143911</v>
      </c>
      <c r="D12" s="37">
        <v>10980235.58</v>
      </c>
      <c r="E12" s="37"/>
      <c r="F12" s="37">
        <v>11074907.699999999</v>
      </c>
      <c r="G12" s="37"/>
      <c r="H12" s="38">
        <v>11469334.119999999</v>
      </c>
      <c r="I12" s="38"/>
      <c r="J12" s="39">
        <v>16860885.02</v>
      </c>
      <c r="K12" s="39"/>
      <c r="L12" s="37">
        <v>13276695.529999999</v>
      </c>
      <c r="M12" s="37"/>
      <c r="N12" s="38">
        <v>16782962.309999999</v>
      </c>
      <c r="O12" s="38"/>
      <c r="P12" s="2">
        <v>16417297.039999999</v>
      </c>
      <c r="Q12" s="7">
        <v>13822492.91</v>
      </c>
      <c r="R12" s="7">
        <v>13155141.52</v>
      </c>
      <c r="S12" s="8">
        <v>12211065.189999999</v>
      </c>
      <c r="T12" s="8">
        <v>16788477.370000001</v>
      </c>
    </row>
    <row r="13" spans="1:20" ht="10.7" customHeight="1" x14ac:dyDescent="0.2">
      <c r="A13" s="3" t="s">
        <v>21</v>
      </c>
      <c r="B13" s="53">
        <v>194688996</v>
      </c>
      <c r="C13" s="53">
        <f>+C14+C19+C29+C38+C40</f>
        <v>398287822</v>
      </c>
      <c r="D13" s="37">
        <v>10980235.58</v>
      </c>
      <c r="E13" s="37"/>
      <c r="F13" s="37">
        <v>11074907.699999999</v>
      </c>
      <c r="G13" s="37"/>
      <c r="H13" s="38">
        <v>11469334.119999999</v>
      </c>
      <c r="I13" s="38"/>
      <c r="J13" s="39">
        <v>16860885.02</v>
      </c>
      <c r="K13" s="39"/>
      <c r="L13" s="37">
        <v>13276695.529999999</v>
      </c>
      <c r="M13" s="37"/>
      <c r="N13" s="38">
        <v>16782962.309999999</v>
      </c>
      <c r="O13" s="38"/>
      <c r="P13" s="2">
        <v>16417297.039999999</v>
      </c>
      <c r="Q13" s="7">
        <v>13822492.91</v>
      </c>
      <c r="R13" s="7">
        <v>13155141.52</v>
      </c>
      <c r="S13" s="8">
        <v>12211065.189999999</v>
      </c>
      <c r="T13" s="8">
        <v>16788477.370000001</v>
      </c>
    </row>
    <row r="14" spans="1:20" ht="9.6" customHeight="1" x14ac:dyDescent="0.2">
      <c r="A14" s="3" t="s">
        <v>22</v>
      </c>
      <c r="B14" s="53">
        <v>152593437</v>
      </c>
      <c r="C14" s="53">
        <f>SUM(C15:C18)</f>
        <v>157048352</v>
      </c>
      <c r="D14" s="37">
        <v>10796747.289999999</v>
      </c>
      <c r="E14" s="37"/>
      <c r="F14" s="37">
        <v>10722451.140000001</v>
      </c>
      <c r="G14" s="37"/>
      <c r="H14" s="38">
        <v>10679661.23</v>
      </c>
      <c r="I14" s="38"/>
      <c r="J14" s="39">
        <v>10713230.279999999</v>
      </c>
      <c r="K14" s="39"/>
      <c r="L14" s="37">
        <v>10835315.380000001</v>
      </c>
      <c r="M14" s="37"/>
      <c r="N14" s="38">
        <v>10882511.939999999</v>
      </c>
      <c r="O14" s="38"/>
      <c r="P14" s="2">
        <v>14630315.85</v>
      </c>
      <c r="Q14" s="7">
        <v>11371395.710000001</v>
      </c>
      <c r="R14" s="7">
        <v>10811826.42</v>
      </c>
      <c r="S14" s="8">
        <v>10824425.630000001</v>
      </c>
      <c r="T14" s="8">
        <v>12174736.57</v>
      </c>
    </row>
    <row r="15" spans="1:20" ht="9.9499999999999993" customHeight="1" x14ac:dyDescent="0.2">
      <c r="A15" s="3" t="s">
        <v>23</v>
      </c>
      <c r="B15" s="53">
        <v>119512000</v>
      </c>
      <c r="C15" s="53">
        <v>123966915</v>
      </c>
      <c r="D15" s="37">
        <v>8901439.5999999996</v>
      </c>
      <c r="E15" s="37"/>
      <c r="F15" s="37">
        <v>8837024.6999999993</v>
      </c>
      <c r="G15" s="37"/>
      <c r="H15" s="37">
        <v>8797643.0899999999</v>
      </c>
      <c r="I15" s="37"/>
      <c r="J15" s="39">
        <v>8818118.0899999999</v>
      </c>
      <c r="K15" s="39"/>
      <c r="L15" s="37">
        <v>8920498.0899999999</v>
      </c>
      <c r="M15" s="37"/>
      <c r="N15" s="38">
        <v>8957949.5999999996</v>
      </c>
      <c r="O15" s="38"/>
      <c r="P15" s="2">
        <v>12691917.73</v>
      </c>
      <c r="Q15" s="7">
        <v>9425769.5800000001</v>
      </c>
      <c r="R15" s="7">
        <v>8884796.4900000002</v>
      </c>
      <c r="S15" s="8">
        <v>8901844.9199999999</v>
      </c>
      <c r="T15" s="8">
        <v>10233018.15</v>
      </c>
    </row>
    <row r="16" spans="1:20" ht="11.45" customHeight="1" x14ac:dyDescent="0.2">
      <c r="A16" s="3" t="s">
        <v>24</v>
      </c>
      <c r="B16" s="53">
        <v>16726437</v>
      </c>
      <c r="C16" s="53">
        <v>16726437</v>
      </c>
      <c r="D16" s="37">
        <v>547000</v>
      </c>
      <c r="E16" s="37"/>
      <c r="F16" s="37">
        <v>547000</v>
      </c>
      <c r="G16" s="37"/>
      <c r="H16" s="37">
        <v>547000</v>
      </c>
      <c r="I16" s="37"/>
      <c r="J16" s="39">
        <v>557000</v>
      </c>
      <c r="K16" s="39"/>
      <c r="L16" s="37">
        <v>561000</v>
      </c>
      <c r="M16" s="37"/>
      <c r="N16" s="37">
        <v>565000</v>
      </c>
      <c r="O16" s="37"/>
      <c r="P16" s="2">
        <v>581000</v>
      </c>
      <c r="Q16" s="7">
        <v>586000</v>
      </c>
      <c r="R16" s="7">
        <v>574000</v>
      </c>
      <c r="S16" s="8">
        <v>568500</v>
      </c>
      <c r="T16" s="8">
        <v>568000</v>
      </c>
    </row>
    <row r="17" spans="1:20" ht="12" customHeight="1" x14ac:dyDescent="0.2">
      <c r="A17" s="3" t="s">
        <v>25</v>
      </c>
      <c r="B17" s="53">
        <v>15640000</v>
      </c>
      <c r="C17" s="53">
        <v>715000</v>
      </c>
      <c r="D17" s="37">
        <v>1348307.69</v>
      </c>
      <c r="E17" s="37"/>
      <c r="F17" s="37">
        <v>1338426.44</v>
      </c>
      <c r="G17" s="37"/>
      <c r="H17" s="37">
        <v>1335018.1399999999</v>
      </c>
      <c r="I17" s="37"/>
      <c r="J17" s="39">
        <v>1338112.19</v>
      </c>
      <c r="K17" s="39"/>
      <c r="L17" s="37">
        <v>1353817.29</v>
      </c>
      <c r="M17" s="37"/>
      <c r="N17" s="38">
        <v>1359562.34</v>
      </c>
      <c r="O17" s="38"/>
      <c r="P17" s="2">
        <v>1357398.12</v>
      </c>
      <c r="Q17" s="7">
        <v>1359626.13</v>
      </c>
      <c r="R17" s="7">
        <v>1353029.93</v>
      </c>
      <c r="S17" s="8">
        <v>1354080.71</v>
      </c>
      <c r="T17" s="8">
        <v>1373718.42</v>
      </c>
    </row>
    <row r="18" spans="1:20" ht="10.5" customHeight="1" x14ac:dyDescent="0.2">
      <c r="A18" s="3" t="s">
        <v>26</v>
      </c>
      <c r="B18" s="53">
        <v>13254703</v>
      </c>
      <c r="C18" s="53">
        <v>15640000</v>
      </c>
      <c r="D18" s="37">
        <v>183488.29</v>
      </c>
      <c r="E18" s="37"/>
      <c r="F18" s="37">
        <v>352456.56</v>
      </c>
      <c r="G18" s="37"/>
      <c r="H18" s="37">
        <v>789672.89</v>
      </c>
      <c r="I18" s="37"/>
      <c r="J18" s="39">
        <v>639620.11</v>
      </c>
      <c r="K18" s="39"/>
      <c r="L18" s="37">
        <v>759142.9</v>
      </c>
      <c r="M18" s="37"/>
      <c r="N18" s="38">
        <v>1640383.82</v>
      </c>
      <c r="O18" s="38"/>
      <c r="P18" s="2">
        <v>886554.96</v>
      </c>
      <c r="Q18" s="7">
        <v>350140.19</v>
      </c>
      <c r="R18" s="7">
        <v>1100597.44</v>
      </c>
      <c r="S18" s="8">
        <v>792156.35</v>
      </c>
      <c r="T18" s="8">
        <v>1475120.2</v>
      </c>
    </row>
    <row r="19" spans="1:20" ht="9.75" customHeight="1" x14ac:dyDescent="0.2">
      <c r="A19" s="3" t="s">
        <v>27</v>
      </c>
      <c r="B19" s="53">
        <v>5032285</v>
      </c>
      <c r="C19" s="53">
        <f>SUM(C20:C28)</f>
        <v>13254703</v>
      </c>
      <c r="D19" s="37">
        <v>183488.29</v>
      </c>
      <c r="E19" s="37"/>
      <c r="F19" s="37">
        <v>308506.56</v>
      </c>
      <c r="G19" s="37"/>
      <c r="H19" s="37">
        <v>491622.89</v>
      </c>
      <c r="I19" s="37"/>
      <c r="J19" s="39">
        <v>470920.11</v>
      </c>
      <c r="K19" s="39"/>
      <c r="L19" s="37">
        <v>305531.68</v>
      </c>
      <c r="M19" s="37"/>
      <c r="N19" s="37">
        <v>746138.59</v>
      </c>
      <c r="O19" s="37"/>
      <c r="P19" s="2">
        <v>626140.56000000006</v>
      </c>
      <c r="Q19" s="7">
        <v>189040.18</v>
      </c>
      <c r="R19" s="7">
        <v>492964.11</v>
      </c>
      <c r="S19" s="8">
        <v>503639.68</v>
      </c>
      <c r="T19" s="8">
        <v>470380.47</v>
      </c>
    </row>
    <row r="20" spans="1:20" ht="11.45" customHeight="1" x14ac:dyDescent="0.2">
      <c r="A20" s="3" t="s">
        <v>28</v>
      </c>
      <c r="B20" s="53">
        <v>900000</v>
      </c>
      <c r="C20" s="53">
        <v>5032285</v>
      </c>
      <c r="D20" s="43" t="s">
        <v>29</v>
      </c>
      <c r="E20" s="43"/>
      <c r="F20" s="44" t="s">
        <v>29</v>
      </c>
      <c r="G20" s="44"/>
      <c r="H20" s="43" t="s">
        <v>29</v>
      </c>
      <c r="I20" s="43"/>
      <c r="J20" s="43" t="s">
        <v>29</v>
      </c>
      <c r="K20" s="43"/>
      <c r="L20" s="37">
        <v>20833.349999999999</v>
      </c>
      <c r="M20" s="37"/>
      <c r="N20" s="44" t="s">
        <v>29</v>
      </c>
      <c r="O20" s="44"/>
      <c r="P20" s="9" t="s">
        <v>29</v>
      </c>
      <c r="Q20" s="7">
        <v>12500.01</v>
      </c>
      <c r="R20" s="7">
        <v>4166.67</v>
      </c>
      <c r="S20" s="8">
        <v>4166.67</v>
      </c>
      <c r="T20" s="8">
        <v>4166.67</v>
      </c>
    </row>
    <row r="21" spans="1:20" ht="12.6" customHeight="1" x14ac:dyDescent="0.2">
      <c r="A21" s="3" t="s">
        <v>30</v>
      </c>
      <c r="B21" s="53">
        <v>1300000</v>
      </c>
      <c r="C21" s="53">
        <v>900000</v>
      </c>
      <c r="D21" s="43" t="s">
        <v>29</v>
      </c>
      <c r="E21" s="43"/>
      <c r="F21" s="37">
        <v>43950</v>
      </c>
      <c r="G21" s="37"/>
      <c r="H21" s="37">
        <v>262650</v>
      </c>
      <c r="I21" s="37"/>
      <c r="J21" s="39">
        <v>168700</v>
      </c>
      <c r="K21" s="39"/>
      <c r="L21" s="37">
        <v>404150</v>
      </c>
      <c r="M21" s="37"/>
      <c r="N21" s="37">
        <v>204924</v>
      </c>
      <c r="O21" s="37"/>
      <c r="P21" s="2">
        <v>211350</v>
      </c>
      <c r="Q21" s="7">
        <v>148600</v>
      </c>
      <c r="R21" s="7">
        <v>305650</v>
      </c>
      <c r="S21" s="8">
        <v>274350</v>
      </c>
      <c r="T21" s="8">
        <v>277980</v>
      </c>
    </row>
    <row r="22" spans="1:20" ht="10.7" customHeight="1" x14ac:dyDescent="0.2">
      <c r="A22" s="3" t="s">
        <v>31</v>
      </c>
      <c r="B22" s="53">
        <v>170000</v>
      </c>
      <c r="C22" s="53">
        <v>1300000</v>
      </c>
      <c r="D22" s="43" t="s">
        <v>29</v>
      </c>
      <c r="E22" s="43"/>
      <c r="F22" s="44" t="s">
        <v>29</v>
      </c>
      <c r="G22" s="44"/>
      <c r="H22" s="43" t="s">
        <v>29</v>
      </c>
      <c r="I22" s="43"/>
      <c r="J22" s="43" t="s">
        <v>29</v>
      </c>
      <c r="K22" s="43"/>
      <c r="L22" s="44" t="s">
        <v>29</v>
      </c>
      <c r="M22" s="44"/>
      <c r="N22" s="44" t="s">
        <v>29</v>
      </c>
      <c r="O22" s="44"/>
      <c r="P22" s="9" t="s">
        <v>29</v>
      </c>
      <c r="Q22" s="10" t="s">
        <v>32</v>
      </c>
      <c r="R22" s="10" t="s">
        <v>32</v>
      </c>
      <c r="S22" s="11" t="s">
        <v>32</v>
      </c>
      <c r="T22" s="11" t="s">
        <v>32</v>
      </c>
    </row>
    <row r="23" spans="1:20" ht="9.6" customHeight="1" x14ac:dyDescent="0.2">
      <c r="A23" s="3" t="s">
        <v>33</v>
      </c>
      <c r="B23" s="53">
        <v>167418</v>
      </c>
      <c r="C23" s="53">
        <v>170000</v>
      </c>
      <c r="D23" s="43" t="s">
        <v>29</v>
      </c>
      <c r="E23" s="43"/>
      <c r="F23" s="44" t="s">
        <v>29</v>
      </c>
      <c r="G23" s="44"/>
      <c r="H23" s="43" t="s">
        <v>29</v>
      </c>
      <c r="I23" s="43"/>
      <c r="J23" s="43" t="s">
        <v>29</v>
      </c>
      <c r="K23" s="43"/>
      <c r="L23" s="44" t="s">
        <v>29</v>
      </c>
      <c r="M23" s="44"/>
      <c r="N23" s="37">
        <v>4960</v>
      </c>
      <c r="O23" s="37"/>
      <c r="P23" s="9" t="s">
        <v>29</v>
      </c>
      <c r="Q23" s="10" t="s">
        <v>32</v>
      </c>
      <c r="R23" s="10" t="s">
        <v>32</v>
      </c>
      <c r="S23" s="11" t="s">
        <v>32</v>
      </c>
      <c r="T23" s="11" t="s">
        <v>32</v>
      </c>
    </row>
    <row r="24" spans="1:20" ht="10.5" customHeight="1" x14ac:dyDescent="0.2">
      <c r="A24" s="3" t="s">
        <v>34</v>
      </c>
      <c r="B24" s="53">
        <v>900000</v>
      </c>
      <c r="C24" s="53">
        <v>167418</v>
      </c>
      <c r="D24" s="43" t="s">
        <v>29</v>
      </c>
      <c r="E24" s="43"/>
      <c r="F24" s="44" t="s">
        <v>29</v>
      </c>
      <c r="G24" s="44"/>
      <c r="H24" s="43" t="s">
        <v>29</v>
      </c>
      <c r="I24" s="43"/>
      <c r="J24" s="43" t="s">
        <v>29</v>
      </c>
      <c r="K24" s="43"/>
      <c r="L24" s="44" t="s">
        <v>29</v>
      </c>
      <c r="M24" s="44"/>
      <c r="N24" s="37">
        <v>676881.1</v>
      </c>
      <c r="O24" s="37"/>
      <c r="P24" s="9" t="s">
        <v>29</v>
      </c>
      <c r="Q24" s="10" t="s">
        <v>32</v>
      </c>
      <c r="R24" s="10" t="s">
        <v>32</v>
      </c>
      <c r="S24" s="11" t="s">
        <v>32</v>
      </c>
      <c r="T24" s="11" t="s">
        <v>32</v>
      </c>
    </row>
    <row r="25" spans="1:20" ht="17.850000000000001" customHeight="1" x14ac:dyDescent="0.2">
      <c r="A25" s="3" t="s">
        <v>35</v>
      </c>
      <c r="B25" s="54">
        <v>1320000</v>
      </c>
      <c r="C25" s="54">
        <v>900000</v>
      </c>
      <c r="D25" s="45" t="s">
        <v>29</v>
      </c>
      <c r="E25" s="45"/>
      <c r="F25" s="46" t="s">
        <v>29</v>
      </c>
      <c r="G25" s="46"/>
      <c r="H25" s="40">
        <v>35400</v>
      </c>
      <c r="I25" s="40"/>
      <c r="J25" s="45" t="s">
        <v>29</v>
      </c>
      <c r="K25" s="45"/>
      <c r="L25" s="46" t="s">
        <v>29</v>
      </c>
      <c r="M25" s="46"/>
      <c r="N25" s="40">
        <v>36108</v>
      </c>
      <c r="O25" s="40"/>
      <c r="P25" s="12" t="s">
        <v>29</v>
      </c>
      <c r="Q25" s="13" t="s">
        <v>32</v>
      </c>
      <c r="R25" s="5">
        <v>98160.66</v>
      </c>
      <c r="S25" s="14" t="s">
        <v>32</v>
      </c>
      <c r="T25" s="14">
        <v>722593.06</v>
      </c>
    </row>
    <row r="26" spans="1:20" ht="16.5" customHeight="1" x14ac:dyDescent="0.2">
      <c r="A26" s="3" t="s">
        <v>36</v>
      </c>
      <c r="B26" s="54">
        <v>2515000</v>
      </c>
      <c r="C26" s="54">
        <v>1320000</v>
      </c>
      <c r="D26" s="45" t="s">
        <v>29</v>
      </c>
      <c r="E26" s="45"/>
      <c r="F26" s="46" t="s">
        <v>29</v>
      </c>
      <c r="G26" s="46"/>
      <c r="H26" s="45" t="s">
        <v>29</v>
      </c>
      <c r="I26" s="45"/>
      <c r="J26" s="45" t="s">
        <v>29</v>
      </c>
      <c r="K26" s="45"/>
      <c r="L26" s="46" t="s">
        <v>29</v>
      </c>
      <c r="M26" s="46"/>
      <c r="N26" s="46" t="s">
        <v>29</v>
      </c>
      <c r="O26" s="46"/>
      <c r="P26" s="4">
        <v>49064.4</v>
      </c>
      <c r="Q26" s="10" t="s">
        <v>32</v>
      </c>
      <c r="R26" s="10" t="s">
        <v>32</v>
      </c>
      <c r="S26" s="8">
        <v>10000</v>
      </c>
      <c r="T26" s="8" t="s">
        <v>32</v>
      </c>
    </row>
    <row r="27" spans="1:20" ht="12.75" customHeight="1" x14ac:dyDescent="0.2">
      <c r="A27" s="3" t="s">
        <v>37</v>
      </c>
      <c r="B27" s="53">
        <v>950000</v>
      </c>
      <c r="C27" s="53">
        <v>2515000</v>
      </c>
      <c r="D27" s="43" t="s">
        <v>29</v>
      </c>
      <c r="E27" s="43"/>
      <c r="F27" s="44" t="s">
        <v>29</v>
      </c>
      <c r="G27" s="44"/>
      <c r="H27" s="43" t="s">
        <v>29</v>
      </c>
      <c r="I27" s="43"/>
      <c r="J27" s="43" t="s">
        <v>29</v>
      </c>
      <c r="K27" s="43"/>
      <c r="L27" s="37">
        <v>28627.87</v>
      </c>
      <c r="M27" s="37"/>
      <c r="N27" s="47">
        <v>-28627.87</v>
      </c>
      <c r="O27" s="47"/>
      <c r="P27" s="9" t="s">
        <v>29</v>
      </c>
      <c r="Q27" s="10" t="s">
        <v>32</v>
      </c>
      <c r="R27" s="7">
        <v>199656</v>
      </c>
      <c r="S27" s="11" t="s">
        <v>32</v>
      </c>
      <c r="T27" s="11" t="s">
        <v>32</v>
      </c>
    </row>
    <row r="28" spans="1:20" ht="18" customHeight="1" x14ac:dyDescent="0.2">
      <c r="A28" s="3" t="s">
        <v>38</v>
      </c>
      <c r="B28" s="53">
        <v>13940856</v>
      </c>
      <c r="C28" s="53">
        <v>950000</v>
      </c>
      <c r="D28" s="43" t="s">
        <v>29</v>
      </c>
      <c r="E28" s="43"/>
      <c r="F28" s="44" t="s">
        <v>29</v>
      </c>
      <c r="G28" s="44"/>
      <c r="H28" s="43" t="s">
        <v>29</v>
      </c>
      <c r="I28" s="43"/>
      <c r="J28" s="39">
        <v>2665230.06</v>
      </c>
      <c r="K28" s="39"/>
      <c r="L28" s="37">
        <v>957717.66</v>
      </c>
      <c r="M28" s="37"/>
      <c r="N28" s="37">
        <v>253458.84</v>
      </c>
      <c r="O28" s="37"/>
      <c r="P28" s="2">
        <v>900426.23</v>
      </c>
      <c r="Q28" s="7">
        <v>1877760.01</v>
      </c>
      <c r="R28" s="7">
        <v>945014.51</v>
      </c>
      <c r="S28" s="8">
        <v>426820.84</v>
      </c>
      <c r="T28" s="8">
        <v>2555164.15</v>
      </c>
    </row>
    <row r="29" spans="1:20" ht="18.600000000000001" customHeight="1" x14ac:dyDescent="0.2">
      <c r="A29" s="15" t="s">
        <v>39</v>
      </c>
      <c r="B29" s="54">
        <v>600000</v>
      </c>
      <c r="C29" s="54">
        <f>SUM(C30:C37)</f>
        <v>13940856</v>
      </c>
      <c r="D29" s="45" t="s">
        <v>29</v>
      </c>
      <c r="E29" s="45"/>
      <c r="F29" s="46" t="s">
        <v>29</v>
      </c>
      <c r="G29" s="46"/>
      <c r="H29" s="45" t="s">
        <v>29</v>
      </c>
      <c r="I29" s="45"/>
      <c r="J29" s="42">
        <v>20041</v>
      </c>
      <c r="K29" s="42"/>
      <c r="L29" s="40">
        <v>59450</v>
      </c>
      <c r="M29" s="40"/>
      <c r="N29" s="40">
        <v>28627.87</v>
      </c>
      <c r="O29" s="40"/>
      <c r="P29" s="12" t="s">
        <v>29</v>
      </c>
      <c r="Q29" s="13" t="s">
        <v>32</v>
      </c>
      <c r="R29" s="5">
        <v>29260</v>
      </c>
      <c r="S29" s="14" t="s">
        <v>32</v>
      </c>
      <c r="T29" s="14">
        <v>150473.41</v>
      </c>
    </row>
    <row r="30" spans="1:20" ht="16.7" customHeight="1" x14ac:dyDescent="0.2">
      <c r="A30" s="15" t="s">
        <v>40</v>
      </c>
      <c r="B30" s="54">
        <v>950856</v>
      </c>
      <c r="C30" s="54">
        <v>600000</v>
      </c>
      <c r="D30" s="45" t="s">
        <v>29</v>
      </c>
      <c r="E30" s="45"/>
      <c r="F30" s="46" t="s">
        <v>29</v>
      </c>
      <c r="G30" s="46"/>
      <c r="H30" s="45" t="s">
        <v>29</v>
      </c>
      <c r="I30" s="45"/>
      <c r="J30" s="42">
        <v>168078.98</v>
      </c>
      <c r="K30" s="42"/>
      <c r="L30" s="40">
        <v>120354.1</v>
      </c>
      <c r="M30" s="40"/>
      <c r="N30" s="46" t="s">
        <v>29</v>
      </c>
      <c r="O30" s="46"/>
      <c r="P30" s="12" t="s">
        <v>29</v>
      </c>
      <c r="Q30" s="10" t="s">
        <v>32</v>
      </c>
      <c r="R30" s="10" t="s">
        <v>32</v>
      </c>
      <c r="S30" s="11" t="s">
        <v>32</v>
      </c>
      <c r="T30" s="11">
        <v>13511</v>
      </c>
    </row>
    <row r="31" spans="1:20" ht="13.5" customHeight="1" x14ac:dyDescent="0.2">
      <c r="A31" s="3" t="s">
        <v>41</v>
      </c>
      <c r="B31" s="53">
        <v>975000</v>
      </c>
      <c r="C31" s="53">
        <v>950856</v>
      </c>
      <c r="D31" s="43" t="s">
        <v>29</v>
      </c>
      <c r="E31" s="43"/>
      <c r="F31" s="44" t="s">
        <v>29</v>
      </c>
      <c r="G31" s="44"/>
      <c r="H31" s="43" t="s">
        <v>29</v>
      </c>
      <c r="I31" s="43"/>
      <c r="J31" s="39">
        <v>93037.1</v>
      </c>
      <c r="K31" s="39"/>
      <c r="L31" s="37">
        <v>180463.9</v>
      </c>
      <c r="M31" s="37"/>
      <c r="N31" s="44" t="s">
        <v>29</v>
      </c>
      <c r="O31" s="44"/>
      <c r="P31" s="9" t="s">
        <v>29</v>
      </c>
      <c r="Q31" s="10" t="s">
        <v>32</v>
      </c>
      <c r="R31" s="7">
        <v>43087.22</v>
      </c>
      <c r="S31" s="8">
        <v>6900</v>
      </c>
      <c r="T31" s="8" t="s">
        <v>32</v>
      </c>
    </row>
    <row r="32" spans="1:20" ht="11.45" customHeight="1" x14ac:dyDescent="0.2">
      <c r="A32" s="3" t="s">
        <v>42</v>
      </c>
      <c r="B32" s="53">
        <v>50000</v>
      </c>
      <c r="C32" s="53">
        <v>975000</v>
      </c>
      <c r="D32" s="43" t="s">
        <v>29</v>
      </c>
      <c r="E32" s="43"/>
      <c r="F32" s="44" t="s">
        <v>29</v>
      </c>
      <c r="G32" s="44"/>
      <c r="H32" s="43" t="s">
        <v>29</v>
      </c>
      <c r="I32" s="43"/>
      <c r="J32" s="43" t="s">
        <v>29</v>
      </c>
      <c r="K32" s="43"/>
      <c r="L32" s="37">
        <v>42902.76</v>
      </c>
      <c r="M32" s="37"/>
      <c r="N32" s="44" t="s">
        <v>29</v>
      </c>
      <c r="O32" s="44"/>
      <c r="P32" s="9" t="s">
        <v>29</v>
      </c>
      <c r="Q32" s="10" t="s">
        <v>32</v>
      </c>
      <c r="R32" s="10" t="s">
        <v>32</v>
      </c>
      <c r="S32" s="10" t="s">
        <v>32</v>
      </c>
      <c r="T32" s="10" t="s">
        <v>32</v>
      </c>
    </row>
    <row r="33" spans="1:20" ht="10.5" customHeight="1" x14ac:dyDescent="0.2">
      <c r="A33" s="3" t="s">
        <v>43</v>
      </c>
      <c r="B33" s="53">
        <v>620000</v>
      </c>
      <c r="C33" s="53">
        <v>50000</v>
      </c>
      <c r="D33" s="43" t="s">
        <v>29</v>
      </c>
      <c r="E33" s="43"/>
      <c r="F33" s="44" t="s">
        <v>29</v>
      </c>
      <c r="G33" s="44"/>
      <c r="H33" s="43" t="s">
        <v>29</v>
      </c>
      <c r="I33" s="43"/>
      <c r="J33" s="39">
        <v>76679.95</v>
      </c>
      <c r="K33" s="39"/>
      <c r="L33" s="37">
        <v>161046.39999999999</v>
      </c>
      <c r="M33" s="37"/>
      <c r="N33" s="44" t="s">
        <v>29</v>
      </c>
      <c r="O33" s="44"/>
      <c r="P33" s="9" t="s">
        <v>29</v>
      </c>
      <c r="Q33" s="10" t="s">
        <v>32</v>
      </c>
      <c r="R33" s="7">
        <v>188381.19</v>
      </c>
      <c r="S33" s="10" t="s">
        <v>32</v>
      </c>
      <c r="T33" s="10">
        <v>8731.82</v>
      </c>
    </row>
    <row r="34" spans="1:20" ht="14.1" customHeight="1" x14ac:dyDescent="0.2">
      <c r="A34" s="3" t="s">
        <v>44</v>
      </c>
      <c r="B34" s="53">
        <v>1225000</v>
      </c>
      <c r="C34" s="53">
        <v>620000</v>
      </c>
      <c r="D34" s="43" t="s">
        <v>29</v>
      </c>
      <c r="E34" s="43"/>
      <c r="F34" s="44" t="s">
        <v>29</v>
      </c>
      <c r="G34" s="44"/>
      <c r="H34" s="43" t="s">
        <v>29</v>
      </c>
      <c r="I34" s="43"/>
      <c r="J34" s="39">
        <v>222265.12</v>
      </c>
      <c r="K34" s="39"/>
      <c r="L34" s="37">
        <v>12626</v>
      </c>
      <c r="M34" s="37"/>
      <c r="N34" s="37">
        <v>3815.39</v>
      </c>
      <c r="O34" s="37"/>
      <c r="P34" s="9" t="s">
        <v>29</v>
      </c>
      <c r="Q34" s="10" t="s">
        <v>32</v>
      </c>
      <c r="R34" s="10" t="s">
        <v>32</v>
      </c>
      <c r="S34" s="10" t="s">
        <v>32</v>
      </c>
      <c r="T34" s="10">
        <v>35648.74</v>
      </c>
    </row>
    <row r="35" spans="1:20" ht="18.75" customHeight="1" x14ac:dyDescent="0.2">
      <c r="A35" s="3" t="s">
        <v>45</v>
      </c>
      <c r="B35" s="53">
        <v>4685000</v>
      </c>
      <c r="C35" s="53">
        <v>1225000</v>
      </c>
      <c r="D35" s="9" t="s">
        <v>29</v>
      </c>
      <c r="E35" s="43" t="s">
        <v>29</v>
      </c>
      <c r="F35" s="43"/>
      <c r="G35" s="43" t="s">
        <v>29</v>
      </c>
      <c r="H35" s="43"/>
      <c r="I35" s="39">
        <v>1690550.78</v>
      </c>
      <c r="J35" s="39"/>
      <c r="K35" s="43" t="s">
        <v>29</v>
      </c>
      <c r="L35" s="43"/>
      <c r="M35" s="43" t="s">
        <v>29</v>
      </c>
      <c r="N35" s="43"/>
      <c r="O35" s="39">
        <v>348460</v>
      </c>
      <c r="P35" s="39"/>
      <c r="Q35" s="16">
        <v>950000</v>
      </c>
      <c r="R35" s="17">
        <v>42208.6</v>
      </c>
      <c r="S35" s="8">
        <v>286406.2</v>
      </c>
      <c r="T35" s="8">
        <v>831760</v>
      </c>
    </row>
    <row r="36" spans="1:20" ht="17.25" customHeight="1" x14ac:dyDescent="0.2">
      <c r="A36" s="15" t="s">
        <v>46</v>
      </c>
      <c r="B36" s="54">
        <v>4835000</v>
      </c>
      <c r="C36" s="54">
        <v>4685000</v>
      </c>
      <c r="D36" s="12" t="s">
        <v>29</v>
      </c>
      <c r="E36" s="45" t="s">
        <v>29</v>
      </c>
      <c r="F36" s="45"/>
      <c r="G36" s="45" t="s">
        <v>29</v>
      </c>
      <c r="H36" s="45"/>
      <c r="I36" s="42">
        <v>394577.13</v>
      </c>
      <c r="J36" s="42"/>
      <c r="K36" s="42">
        <v>380874.5</v>
      </c>
      <c r="L36" s="42"/>
      <c r="M36" s="42">
        <v>221015.58</v>
      </c>
      <c r="N36" s="42"/>
      <c r="O36" s="42">
        <v>551966.23</v>
      </c>
      <c r="P36" s="42"/>
      <c r="Q36" s="18">
        <v>927760.01</v>
      </c>
      <c r="R36" s="18">
        <v>642077.5</v>
      </c>
      <c r="S36" s="6">
        <v>133514.64000000001</v>
      </c>
      <c r="T36" s="6">
        <v>1515039.18</v>
      </c>
    </row>
    <row r="37" spans="1:20" ht="12" customHeight="1" x14ac:dyDescent="0.2">
      <c r="A37" s="3" t="s">
        <v>47</v>
      </c>
      <c r="B37" s="53">
        <v>1320000</v>
      </c>
      <c r="C37" s="53">
        <v>4835000</v>
      </c>
      <c r="D37" s="9" t="s">
        <v>29</v>
      </c>
      <c r="E37" s="43" t="s">
        <v>29</v>
      </c>
      <c r="F37" s="43"/>
      <c r="G37" s="43" t="s">
        <v>29</v>
      </c>
      <c r="H37" s="43"/>
      <c r="I37" s="39">
        <v>2000000</v>
      </c>
      <c r="J37" s="39"/>
      <c r="K37" s="43" t="s">
        <v>29</v>
      </c>
      <c r="L37" s="43"/>
      <c r="M37" s="43" t="s">
        <v>29</v>
      </c>
      <c r="N37" s="43"/>
      <c r="O37" s="43" t="s">
        <v>29</v>
      </c>
      <c r="P37" s="43"/>
      <c r="Q37" s="10" t="s">
        <v>32</v>
      </c>
      <c r="R37" s="10" t="s">
        <v>32</v>
      </c>
      <c r="S37" s="10" t="s">
        <v>32</v>
      </c>
      <c r="T37" s="10" t="s">
        <v>32</v>
      </c>
    </row>
    <row r="38" spans="1:20" ht="17.850000000000001" customHeight="1" x14ac:dyDescent="0.2">
      <c r="A38" s="3" t="s">
        <v>48</v>
      </c>
      <c r="B38" s="53">
        <v>1320000</v>
      </c>
      <c r="C38" s="53">
        <f>SUM(C39)</f>
        <v>1320000</v>
      </c>
      <c r="D38" s="9" t="s">
        <v>29</v>
      </c>
      <c r="E38" s="43" t="s">
        <v>29</v>
      </c>
      <c r="F38" s="43"/>
      <c r="G38" s="43" t="s">
        <v>29</v>
      </c>
      <c r="H38" s="43"/>
      <c r="I38" s="39">
        <v>2000000</v>
      </c>
      <c r="J38" s="39"/>
      <c r="K38" s="43" t="s">
        <v>29</v>
      </c>
      <c r="L38" s="43"/>
      <c r="M38" s="43" t="s">
        <v>29</v>
      </c>
      <c r="N38" s="43"/>
      <c r="O38" s="43" t="s">
        <v>29</v>
      </c>
      <c r="P38" s="43"/>
      <c r="Q38" s="10" t="s">
        <v>32</v>
      </c>
      <c r="R38" s="10" t="s">
        <v>32</v>
      </c>
      <c r="S38" s="10" t="s">
        <v>32</v>
      </c>
      <c r="T38" s="10" t="s">
        <v>32</v>
      </c>
    </row>
    <row r="39" spans="1:20" ht="16.350000000000001" customHeight="1" x14ac:dyDescent="0.2">
      <c r="A39" s="3" t="s">
        <v>49</v>
      </c>
      <c r="B39" s="53">
        <v>13580000</v>
      </c>
      <c r="C39" s="53">
        <v>1320000</v>
      </c>
      <c r="D39" s="9" t="s">
        <v>29</v>
      </c>
      <c r="E39" s="43" t="s">
        <v>29</v>
      </c>
      <c r="F39" s="43"/>
      <c r="G39" s="43" t="s">
        <v>29</v>
      </c>
      <c r="H39" s="43"/>
      <c r="I39" s="39">
        <v>842804.57</v>
      </c>
      <c r="J39" s="39"/>
      <c r="K39" s="39">
        <v>724519.59</v>
      </c>
      <c r="L39" s="39"/>
      <c r="M39" s="39">
        <v>4006607.71</v>
      </c>
      <c r="N39" s="39"/>
      <c r="O39" s="43" t="s">
        <v>29</v>
      </c>
      <c r="P39" s="43"/>
      <c r="Q39" s="16">
        <v>223197</v>
      </c>
      <c r="R39" s="16">
        <v>157799.99</v>
      </c>
      <c r="S39" s="8">
        <v>307565.53000000003</v>
      </c>
      <c r="T39" s="8">
        <v>583456.44999999995</v>
      </c>
    </row>
    <row r="40" spans="1:20" ht="15" customHeight="1" x14ac:dyDescent="0.2">
      <c r="A40" s="15" t="s">
        <v>50</v>
      </c>
      <c r="B40" s="54">
        <v>2700000</v>
      </c>
      <c r="C40" s="54">
        <f>SUM(C41:C50)</f>
        <v>212723911</v>
      </c>
      <c r="D40" s="12" t="s">
        <v>29</v>
      </c>
      <c r="E40" s="45" t="s">
        <v>29</v>
      </c>
      <c r="F40" s="45"/>
      <c r="G40" s="45" t="s">
        <v>29</v>
      </c>
      <c r="H40" s="45"/>
      <c r="I40" s="45" t="s">
        <v>29</v>
      </c>
      <c r="J40" s="45"/>
      <c r="K40" s="45" t="s">
        <v>29</v>
      </c>
      <c r="L40" s="45"/>
      <c r="M40" s="45" t="s">
        <v>29</v>
      </c>
      <c r="N40" s="45"/>
      <c r="O40" s="45" t="s">
        <v>29</v>
      </c>
      <c r="P40" s="45"/>
      <c r="Q40" s="16">
        <v>223197</v>
      </c>
      <c r="R40" s="16">
        <v>157799.99</v>
      </c>
      <c r="S40" s="8">
        <v>307565.53000000003</v>
      </c>
      <c r="T40" s="8">
        <v>506874.45</v>
      </c>
    </row>
    <row r="41" spans="1:20" ht="15.95" customHeight="1" x14ac:dyDescent="0.2">
      <c r="A41" s="3" t="s">
        <v>51</v>
      </c>
      <c r="B41" s="54">
        <v>130000</v>
      </c>
      <c r="C41" s="54">
        <v>2700000</v>
      </c>
      <c r="D41" s="12" t="s">
        <v>29</v>
      </c>
      <c r="E41" s="45" t="s">
        <v>29</v>
      </c>
      <c r="F41" s="45"/>
      <c r="G41" s="45" t="s">
        <v>29</v>
      </c>
      <c r="H41" s="45"/>
      <c r="I41" s="45" t="s">
        <v>29</v>
      </c>
      <c r="J41" s="45"/>
      <c r="K41" s="45" t="s">
        <v>29</v>
      </c>
      <c r="L41" s="45"/>
      <c r="M41" s="42">
        <v>291764.71000000002</v>
      </c>
      <c r="N41" s="42"/>
      <c r="O41" s="45" t="s">
        <v>29</v>
      </c>
      <c r="P41" s="45"/>
      <c r="Q41" s="10" t="s">
        <v>32</v>
      </c>
      <c r="R41" s="10" t="s">
        <v>32</v>
      </c>
      <c r="S41" s="10" t="s">
        <v>32</v>
      </c>
      <c r="T41" s="10" t="s">
        <v>32</v>
      </c>
    </row>
    <row r="42" spans="1:20" ht="16.5" customHeight="1" x14ac:dyDescent="0.2">
      <c r="A42" s="3" t="s">
        <v>52</v>
      </c>
      <c r="B42" s="53">
        <v>4050000</v>
      </c>
      <c r="C42" s="53">
        <v>130000</v>
      </c>
      <c r="D42" s="9" t="s">
        <v>29</v>
      </c>
      <c r="E42" s="43" t="s">
        <v>29</v>
      </c>
      <c r="F42" s="43"/>
      <c r="G42" s="43" t="s">
        <v>29</v>
      </c>
      <c r="H42" s="43"/>
      <c r="I42" s="39">
        <v>651360</v>
      </c>
      <c r="J42" s="39"/>
      <c r="K42" s="39">
        <v>700329.59</v>
      </c>
      <c r="L42" s="39"/>
      <c r="M42" s="43" t="s">
        <v>29</v>
      </c>
      <c r="N42" s="43"/>
      <c r="O42" s="43" t="s">
        <v>29</v>
      </c>
      <c r="P42" s="43"/>
      <c r="Q42" s="10" t="s">
        <v>32</v>
      </c>
      <c r="R42" s="10" t="s">
        <v>32</v>
      </c>
      <c r="S42" s="10" t="s">
        <v>32</v>
      </c>
      <c r="T42" s="10" t="s">
        <v>32</v>
      </c>
    </row>
    <row r="43" spans="1:20" ht="21.2" customHeight="1" x14ac:dyDescent="0.2">
      <c r="A43" s="3" t="s">
        <v>53</v>
      </c>
      <c r="B43" s="54">
        <v>4300000</v>
      </c>
      <c r="C43" s="54">
        <v>4050000</v>
      </c>
      <c r="D43" s="12" t="s">
        <v>29</v>
      </c>
      <c r="E43" s="45" t="s">
        <v>29</v>
      </c>
      <c r="F43" s="45"/>
      <c r="G43" s="45" t="s">
        <v>29</v>
      </c>
      <c r="H43" s="45"/>
      <c r="I43" s="45" t="s">
        <v>29</v>
      </c>
      <c r="J43" s="45"/>
      <c r="K43" s="45" t="s">
        <v>29</v>
      </c>
      <c r="L43" s="45"/>
      <c r="M43" s="42">
        <v>3714843</v>
      </c>
      <c r="N43" s="42"/>
      <c r="O43" s="45" t="s">
        <v>29</v>
      </c>
      <c r="P43" s="45"/>
      <c r="Q43" s="10" t="s">
        <v>32</v>
      </c>
      <c r="R43" s="10" t="s">
        <v>32</v>
      </c>
      <c r="S43" s="10" t="s">
        <v>32</v>
      </c>
      <c r="T43" s="10" t="s">
        <v>32</v>
      </c>
    </row>
    <row r="44" spans="1:20" ht="18.600000000000001" customHeight="1" x14ac:dyDescent="0.2">
      <c r="A44" s="15" t="s">
        <v>54</v>
      </c>
      <c r="B44" s="54">
        <v>1200000</v>
      </c>
      <c r="C44" s="54">
        <v>4300000</v>
      </c>
      <c r="D44" s="12" t="s">
        <v>29</v>
      </c>
      <c r="E44" s="45" t="s">
        <v>29</v>
      </c>
      <c r="F44" s="45"/>
      <c r="G44" s="45" t="s">
        <v>29</v>
      </c>
      <c r="H44" s="45"/>
      <c r="I44" s="42">
        <v>191444.57</v>
      </c>
      <c r="J44" s="42"/>
      <c r="K44" s="42">
        <v>24190</v>
      </c>
      <c r="L44" s="42"/>
      <c r="M44" s="45" t="s">
        <v>29</v>
      </c>
      <c r="N44" s="45"/>
      <c r="O44" s="45" t="s">
        <v>29</v>
      </c>
      <c r="P44" s="45"/>
      <c r="Q44" s="13" t="s">
        <v>32</v>
      </c>
      <c r="R44" s="13" t="s">
        <v>32</v>
      </c>
      <c r="S44" s="13" t="s">
        <v>32</v>
      </c>
      <c r="T44" s="29">
        <v>76582</v>
      </c>
    </row>
    <row r="45" spans="1:20" ht="20.25" customHeight="1" x14ac:dyDescent="0.2">
      <c r="A45" s="15" t="s">
        <v>55</v>
      </c>
      <c r="B45" s="55" t="s">
        <v>56</v>
      </c>
      <c r="C45" s="55">
        <v>1200000</v>
      </c>
      <c r="D45" s="12" t="s">
        <v>29</v>
      </c>
      <c r="E45" s="45" t="s">
        <v>29</v>
      </c>
      <c r="F45" s="45"/>
      <c r="G45" s="45" t="s">
        <v>29</v>
      </c>
      <c r="H45" s="45"/>
      <c r="I45" s="45" t="s">
        <v>29</v>
      </c>
      <c r="J45" s="45"/>
      <c r="K45" s="45" t="s">
        <v>29</v>
      </c>
      <c r="L45" s="45"/>
      <c r="M45" s="45" t="s">
        <v>29</v>
      </c>
      <c r="N45" s="45"/>
      <c r="O45" s="45" t="s">
        <v>29</v>
      </c>
      <c r="P45" s="45"/>
      <c r="Q45" s="13" t="s">
        <v>32</v>
      </c>
      <c r="R45" s="19"/>
      <c r="S45" s="13" t="s">
        <v>32</v>
      </c>
      <c r="T45" s="13" t="s">
        <v>32</v>
      </c>
    </row>
    <row r="46" spans="1:20" ht="9" customHeight="1" x14ac:dyDescent="0.2">
      <c r="A46" s="3" t="s">
        <v>57</v>
      </c>
      <c r="B46" s="53">
        <v>200000</v>
      </c>
      <c r="C46" s="53" t="s">
        <v>63</v>
      </c>
      <c r="D46" s="9" t="s">
        <v>29</v>
      </c>
      <c r="E46" s="43" t="s">
        <v>29</v>
      </c>
      <c r="F46" s="43"/>
      <c r="G46" s="43" t="s">
        <v>29</v>
      </c>
      <c r="H46" s="43"/>
      <c r="I46" s="43" t="s">
        <v>29</v>
      </c>
      <c r="J46" s="43"/>
      <c r="K46" s="43" t="s">
        <v>29</v>
      </c>
      <c r="L46" s="43"/>
      <c r="M46" s="43" t="s">
        <v>29</v>
      </c>
      <c r="N46" s="43"/>
      <c r="O46" s="43" t="s">
        <v>29</v>
      </c>
      <c r="P46" s="43"/>
      <c r="Q46" s="10" t="s">
        <v>32</v>
      </c>
      <c r="R46" s="20"/>
      <c r="S46" s="10" t="s">
        <v>32</v>
      </c>
      <c r="T46" s="10" t="s">
        <v>32</v>
      </c>
    </row>
    <row r="47" spans="1:20" ht="16.5" customHeight="1" x14ac:dyDescent="0.2">
      <c r="A47" s="3" t="s">
        <v>58</v>
      </c>
      <c r="B47" s="53">
        <v>1000000</v>
      </c>
      <c r="C47" s="53">
        <v>200000</v>
      </c>
      <c r="D47" s="9" t="s">
        <v>29</v>
      </c>
      <c r="E47" s="43" t="s">
        <v>29</v>
      </c>
      <c r="F47" s="43"/>
      <c r="G47" s="43" t="s">
        <v>29</v>
      </c>
      <c r="H47" s="43"/>
      <c r="I47" s="43" t="s">
        <v>29</v>
      </c>
      <c r="J47" s="43"/>
      <c r="K47" s="43" t="s">
        <v>29</v>
      </c>
      <c r="L47" s="43"/>
      <c r="M47" s="43" t="s">
        <v>29</v>
      </c>
      <c r="N47" s="43"/>
      <c r="O47" s="45" t="s">
        <v>29</v>
      </c>
      <c r="P47" s="45"/>
      <c r="Q47" s="12" t="s">
        <v>29</v>
      </c>
      <c r="R47" s="9" t="s">
        <v>29</v>
      </c>
      <c r="S47" s="10" t="s">
        <v>32</v>
      </c>
      <c r="T47" s="10" t="s">
        <v>32</v>
      </c>
    </row>
    <row r="48" spans="1:20" ht="16.5" customHeight="1" x14ac:dyDescent="0.2">
      <c r="A48" s="3" t="s">
        <v>59</v>
      </c>
      <c r="B48" s="56" t="s">
        <v>56</v>
      </c>
      <c r="C48" s="56">
        <v>1000000</v>
      </c>
      <c r="D48" s="9" t="s">
        <v>29</v>
      </c>
      <c r="E48" s="43" t="s">
        <v>29</v>
      </c>
      <c r="F48" s="43"/>
      <c r="G48" s="43" t="s">
        <v>29</v>
      </c>
      <c r="H48" s="43"/>
      <c r="I48" s="43" t="s">
        <v>29</v>
      </c>
      <c r="J48" s="43"/>
      <c r="K48" s="43" t="s">
        <v>29</v>
      </c>
      <c r="L48" s="43"/>
      <c r="M48" s="43" t="s">
        <v>29</v>
      </c>
      <c r="N48" s="43"/>
      <c r="O48" s="45" t="s">
        <v>29</v>
      </c>
      <c r="P48" s="45"/>
      <c r="Q48" s="12" t="s">
        <v>29</v>
      </c>
      <c r="R48" s="16">
        <v>139903.16</v>
      </c>
      <c r="S48" s="8">
        <v>-139903.16</v>
      </c>
      <c r="T48" s="8" t="s">
        <v>32</v>
      </c>
    </row>
    <row r="49" spans="1:20" ht="12.75" customHeight="1" x14ac:dyDescent="0.2">
      <c r="A49" s="3" t="s">
        <v>60</v>
      </c>
      <c r="B49" s="56" t="s">
        <v>56</v>
      </c>
      <c r="C49" s="56" t="s">
        <v>63</v>
      </c>
      <c r="D49" s="9" t="s">
        <v>29</v>
      </c>
      <c r="E49" s="43" t="s">
        <v>29</v>
      </c>
      <c r="F49" s="43"/>
      <c r="G49" s="43" t="s">
        <v>29</v>
      </c>
      <c r="H49" s="43"/>
      <c r="I49" s="43" t="s">
        <v>29</v>
      </c>
      <c r="J49" s="43"/>
      <c r="K49" s="43" t="s">
        <v>29</v>
      </c>
      <c r="L49" s="43"/>
      <c r="M49" s="43" t="s">
        <v>29</v>
      </c>
      <c r="N49" s="43"/>
      <c r="O49" s="43" t="s">
        <v>29</v>
      </c>
      <c r="P49" s="43"/>
      <c r="Q49" s="9" t="s">
        <v>29</v>
      </c>
      <c r="R49" s="16">
        <v>139903.16</v>
      </c>
      <c r="S49" s="8">
        <v>-139903.16</v>
      </c>
      <c r="T49" s="8" t="s">
        <v>32</v>
      </c>
    </row>
    <row r="50" spans="1:20" ht="9.75" customHeight="1" x14ac:dyDescent="0.2">
      <c r="A50" s="61" t="s">
        <v>61</v>
      </c>
      <c r="B50" s="58">
        <v>194688996</v>
      </c>
      <c r="C50" s="57">
        <v>199143911</v>
      </c>
      <c r="D50" s="30">
        <v>10980235.58</v>
      </c>
      <c r="E50" s="48">
        <v>11074907.699999999</v>
      </c>
      <c r="F50" s="49"/>
      <c r="G50" s="50">
        <v>11469334.119999999</v>
      </c>
      <c r="H50" s="51"/>
      <c r="I50" s="50">
        <v>16860885.02</v>
      </c>
      <c r="J50" s="51"/>
      <c r="K50" s="50">
        <v>13276695.529999999</v>
      </c>
      <c r="L50" s="51"/>
      <c r="M50" s="50">
        <v>16782962.309999999</v>
      </c>
      <c r="N50" s="51"/>
      <c r="O50" s="50">
        <v>16417297.039999999</v>
      </c>
      <c r="P50" s="51"/>
      <c r="Q50" s="27">
        <v>13822492.91</v>
      </c>
      <c r="R50" s="26">
        <v>13155141.52</v>
      </c>
      <c r="S50" s="28">
        <v>12211065.189999999</v>
      </c>
      <c r="T50" s="28">
        <v>16788477.370000001</v>
      </c>
    </row>
    <row r="51" spans="1:20" ht="138" customHeight="1" x14ac:dyDescent="0.2">
      <c r="A51" s="60"/>
    </row>
  </sheetData>
  <mergeCells count="264">
    <mergeCell ref="E49:F49"/>
    <mergeCell ref="G49:H49"/>
    <mergeCell ref="I49:J49"/>
    <mergeCell ref="K49:L49"/>
    <mergeCell ref="M49:N49"/>
    <mergeCell ref="O49:P49"/>
    <mergeCell ref="E50:F50"/>
    <mergeCell ref="G50:H50"/>
    <mergeCell ref="I50:J50"/>
    <mergeCell ref="K50:L50"/>
    <mergeCell ref="M50:N50"/>
    <mergeCell ref="O50:P50"/>
    <mergeCell ref="E47:F47"/>
    <mergeCell ref="G47:H47"/>
    <mergeCell ref="I47:J47"/>
    <mergeCell ref="K47:L47"/>
    <mergeCell ref="M47:N47"/>
    <mergeCell ref="O47:P47"/>
    <mergeCell ref="E48:F48"/>
    <mergeCell ref="G48:H48"/>
    <mergeCell ref="I48:J48"/>
    <mergeCell ref="K48:L48"/>
    <mergeCell ref="M48:N48"/>
    <mergeCell ref="O48:P48"/>
    <mergeCell ref="E45:F45"/>
    <mergeCell ref="G45:H45"/>
    <mergeCell ref="I45:J45"/>
    <mergeCell ref="K45:L45"/>
    <mergeCell ref="M45:N45"/>
    <mergeCell ref="O45:P45"/>
    <mergeCell ref="E46:F46"/>
    <mergeCell ref="G46:H46"/>
    <mergeCell ref="I46:J46"/>
    <mergeCell ref="K46:L46"/>
    <mergeCell ref="M46:N46"/>
    <mergeCell ref="O46:P46"/>
    <mergeCell ref="E43:F43"/>
    <mergeCell ref="G43:H43"/>
    <mergeCell ref="I43:J43"/>
    <mergeCell ref="K43:L43"/>
    <mergeCell ref="M43:N43"/>
    <mergeCell ref="O43:P43"/>
    <mergeCell ref="E44:F44"/>
    <mergeCell ref="G44:H44"/>
    <mergeCell ref="I44:J44"/>
    <mergeCell ref="K44:L44"/>
    <mergeCell ref="M44:N44"/>
    <mergeCell ref="O44:P44"/>
    <mergeCell ref="E41:F41"/>
    <mergeCell ref="G41:H41"/>
    <mergeCell ref="I41:J41"/>
    <mergeCell ref="K41:L41"/>
    <mergeCell ref="M41:N41"/>
    <mergeCell ref="O41:P41"/>
    <mergeCell ref="E42:F42"/>
    <mergeCell ref="G42:H42"/>
    <mergeCell ref="I42:J42"/>
    <mergeCell ref="K42:L42"/>
    <mergeCell ref="M42:N42"/>
    <mergeCell ref="O42:P42"/>
    <mergeCell ref="E39:F39"/>
    <mergeCell ref="G39:H39"/>
    <mergeCell ref="I39:J39"/>
    <mergeCell ref="K39:L39"/>
    <mergeCell ref="M39:N39"/>
    <mergeCell ref="O39:P39"/>
    <mergeCell ref="E40:F40"/>
    <mergeCell ref="G40:H40"/>
    <mergeCell ref="I40:J40"/>
    <mergeCell ref="K40:L40"/>
    <mergeCell ref="M40:N40"/>
    <mergeCell ref="O40:P40"/>
    <mergeCell ref="E37:F37"/>
    <mergeCell ref="G37:H37"/>
    <mergeCell ref="I37:J37"/>
    <mergeCell ref="K37:L37"/>
    <mergeCell ref="M37:N37"/>
    <mergeCell ref="O37:P37"/>
    <mergeCell ref="E38:F38"/>
    <mergeCell ref="G38:H38"/>
    <mergeCell ref="I38:J38"/>
    <mergeCell ref="K38:L38"/>
    <mergeCell ref="M38:N38"/>
    <mergeCell ref="O38:P38"/>
    <mergeCell ref="E35:F35"/>
    <mergeCell ref="G35:H35"/>
    <mergeCell ref="I35:J35"/>
    <mergeCell ref="K35:L35"/>
    <mergeCell ref="M35:N35"/>
    <mergeCell ref="O35:P35"/>
    <mergeCell ref="E36:F36"/>
    <mergeCell ref="G36:H36"/>
    <mergeCell ref="I36:J36"/>
    <mergeCell ref="K36:L36"/>
    <mergeCell ref="M36:N36"/>
    <mergeCell ref="O36:P36"/>
    <mergeCell ref="D33:E33"/>
    <mergeCell ref="F33:G33"/>
    <mergeCell ref="H33:I33"/>
    <mergeCell ref="J33:K33"/>
    <mergeCell ref="L33:M33"/>
    <mergeCell ref="N33:O33"/>
    <mergeCell ref="D34:E34"/>
    <mergeCell ref="F34:G34"/>
    <mergeCell ref="H34:I34"/>
    <mergeCell ref="J34:K34"/>
    <mergeCell ref="L34:M34"/>
    <mergeCell ref="N34:O34"/>
    <mergeCell ref="D31:E31"/>
    <mergeCell ref="F31:G31"/>
    <mergeCell ref="H31:I31"/>
    <mergeCell ref="J31:K31"/>
    <mergeCell ref="L31:M31"/>
    <mergeCell ref="N31:O31"/>
    <mergeCell ref="D32:E32"/>
    <mergeCell ref="F32:G32"/>
    <mergeCell ref="H32:I32"/>
    <mergeCell ref="J32:K32"/>
    <mergeCell ref="L32:M32"/>
    <mergeCell ref="N32:O32"/>
    <mergeCell ref="D29:E29"/>
    <mergeCell ref="F29:G29"/>
    <mergeCell ref="H29:I29"/>
    <mergeCell ref="J29:K29"/>
    <mergeCell ref="L29:M29"/>
    <mergeCell ref="N29:O29"/>
    <mergeCell ref="D30:E30"/>
    <mergeCell ref="F30:G30"/>
    <mergeCell ref="H30:I30"/>
    <mergeCell ref="J30:K30"/>
    <mergeCell ref="L30:M30"/>
    <mergeCell ref="N30:O30"/>
    <mergeCell ref="D27:E27"/>
    <mergeCell ref="F27:G27"/>
    <mergeCell ref="H27:I27"/>
    <mergeCell ref="J27:K27"/>
    <mergeCell ref="L27:M27"/>
    <mergeCell ref="N27:O27"/>
    <mergeCell ref="D28:E28"/>
    <mergeCell ref="F28:G28"/>
    <mergeCell ref="H28:I28"/>
    <mergeCell ref="J28:K28"/>
    <mergeCell ref="L28:M28"/>
    <mergeCell ref="N28:O28"/>
    <mergeCell ref="D25:E25"/>
    <mergeCell ref="F25:G25"/>
    <mergeCell ref="H25:I25"/>
    <mergeCell ref="J25:K25"/>
    <mergeCell ref="L25:M25"/>
    <mergeCell ref="N25:O25"/>
    <mergeCell ref="D26:E26"/>
    <mergeCell ref="F26:G26"/>
    <mergeCell ref="H26:I26"/>
    <mergeCell ref="J26:K26"/>
    <mergeCell ref="L26:M26"/>
    <mergeCell ref="N26:O26"/>
    <mergeCell ref="D23:E23"/>
    <mergeCell ref="F23:G23"/>
    <mergeCell ref="H23:I23"/>
    <mergeCell ref="J23:K23"/>
    <mergeCell ref="L23:M23"/>
    <mergeCell ref="N23:O23"/>
    <mergeCell ref="D24:E24"/>
    <mergeCell ref="F24:G24"/>
    <mergeCell ref="H24:I24"/>
    <mergeCell ref="J24:K24"/>
    <mergeCell ref="L24:M24"/>
    <mergeCell ref="N24:O24"/>
    <mergeCell ref="D21:E21"/>
    <mergeCell ref="F21:G21"/>
    <mergeCell ref="H21:I21"/>
    <mergeCell ref="J21:K21"/>
    <mergeCell ref="L21:M21"/>
    <mergeCell ref="N21:O21"/>
    <mergeCell ref="D22:E22"/>
    <mergeCell ref="F22:G22"/>
    <mergeCell ref="H22:I22"/>
    <mergeCell ref="J22:K22"/>
    <mergeCell ref="L22:M22"/>
    <mergeCell ref="N22:O22"/>
    <mergeCell ref="D19:E19"/>
    <mergeCell ref="F19:G19"/>
    <mergeCell ref="H19:I19"/>
    <mergeCell ref="J19:K19"/>
    <mergeCell ref="L19:M19"/>
    <mergeCell ref="N19:O19"/>
    <mergeCell ref="D20:E20"/>
    <mergeCell ref="F20:G20"/>
    <mergeCell ref="H20:I20"/>
    <mergeCell ref="J20:K20"/>
    <mergeCell ref="L20:M20"/>
    <mergeCell ref="N20:O20"/>
    <mergeCell ref="D17:E17"/>
    <mergeCell ref="F17:G17"/>
    <mergeCell ref="H17:I17"/>
    <mergeCell ref="J17:K17"/>
    <mergeCell ref="L17:M17"/>
    <mergeCell ref="N17:O17"/>
    <mergeCell ref="D18:E18"/>
    <mergeCell ref="F18:G18"/>
    <mergeCell ref="H18:I18"/>
    <mergeCell ref="J18:K18"/>
    <mergeCell ref="L18:M18"/>
    <mergeCell ref="N18:O18"/>
    <mergeCell ref="D15:E15"/>
    <mergeCell ref="F15:G15"/>
    <mergeCell ref="H15:I15"/>
    <mergeCell ref="J15:K15"/>
    <mergeCell ref="L15:M15"/>
    <mergeCell ref="N15:O15"/>
    <mergeCell ref="D16:E16"/>
    <mergeCell ref="F16:G16"/>
    <mergeCell ref="H16:I16"/>
    <mergeCell ref="J16:K16"/>
    <mergeCell ref="L16:M16"/>
    <mergeCell ref="N16:O16"/>
    <mergeCell ref="D13:E13"/>
    <mergeCell ref="F13:G13"/>
    <mergeCell ref="H13:I13"/>
    <mergeCell ref="J13:K13"/>
    <mergeCell ref="L13:M13"/>
    <mergeCell ref="N13:O13"/>
    <mergeCell ref="D14:E14"/>
    <mergeCell ref="F14:G14"/>
    <mergeCell ref="H14:I14"/>
    <mergeCell ref="J14:K14"/>
    <mergeCell ref="L14:M14"/>
    <mergeCell ref="N14:O14"/>
    <mergeCell ref="D11:E11"/>
    <mergeCell ref="F11:G11"/>
    <mergeCell ref="H11:I11"/>
    <mergeCell ref="J11:K11"/>
    <mergeCell ref="L11:M11"/>
    <mergeCell ref="N11:O11"/>
    <mergeCell ref="D12:E12"/>
    <mergeCell ref="F12:G12"/>
    <mergeCell ref="H12:I12"/>
    <mergeCell ref="J12:K12"/>
    <mergeCell ref="L12:M12"/>
    <mergeCell ref="N12:O12"/>
    <mergeCell ref="D9:E9"/>
    <mergeCell ref="F9:G9"/>
    <mergeCell ref="H9:I9"/>
    <mergeCell ref="J9:K9"/>
    <mergeCell ref="L9:M9"/>
    <mergeCell ref="N9:O9"/>
    <mergeCell ref="D10:E10"/>
    <mergeCell ref="F10:G10"/>
    <mergeCell ref="H10:I10"/>
    <mergeCell ref="J10:K10"/>
    <mergeCell ref="L10:M10"/>
    <mergeCell ref="N10:O10"/>
    <mergeCell ref="A2:S2"/>
    <mergeCell ref="A3:S3"/>
    <mergeCell ref="A4:S4"/>
    <mergeCell ref="A5:S5"/>
    <mergeCell ref="A6:S6"/>
    <mergeCell ref="A7:S7"/>
    <mergeCell ref="D8:E8"/>
    <mergeCell ref="F8:G8"/>
    <mergeCell ref="H8:I8"/>
    <mergeCell ref="J8:K8"/>
    <mergeCell ref="L8:M8"/>
    <mergeCell ref="N8:O8"/>
  </mergeCells>
  <pageMargins left="0.7" right="0.7" top="0.75" bottom="0.75" header="0.3" footer="0.3"/>
  <pageSetup scale="53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 1</vt:lpstr>
      <vt:lpstr>'Table 1'!Área_de_impresión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Aderlyn Batista</cp:lastModifiedBy>
  <cp:lastPrinted>2021-12-28T18:25:11Z</cp:lastPrinted>
  <dcterms:created xsi:type="dcterms:W3CDTF">2021-12-16T13:31:45Z</dcterms:created>
  <dcterms:modified xsi:type="dcterms:W3CDTF">2021-12-28T18:25:45Z</dcterms:modified>
</cp:coreProperties>
</file>